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4675" windowHeight="11025"/>
  </bookViews>
  <sheets>
    <sheet name="CA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M204" i="1" l="1"/>
  <c r="O204" i="1" s="1"/>
  <c r="M203" i="1"/>
  <c r="O203" i="1" s="1"/>
  <c r="M202" i="1"/>
  <c r="O202" i="1" s="1"/>
  <c r="O201" i="1"/>
  <c r="M201" i="1"/>
  <c r="M200" i="1"/>
  <c r="O200" i="1" s="1"/>
  <c r="M199" i="1"/>
  <c r="O199" i="1" s="1"/>
  <c r="M198" i="1"/>
  <c r="O198" i="1" s="1"/>
  <c r="O197" i="1"/>
  <c r="M197" i="1"/>
  <c r="M196" i="1"/>
  <c r="O196" i="1" s="1"/>
  <c r="M195" i="1"/>
  <c r="O195" i="1" s="1"/>
  <c r="M194" i="1"/>
  <c r="O194" i="1" s="1"/>
  <c r="O193" i="1"/>
  <c r="M193" i="1"/>
  <c r="M192" i="1"/>
  <c r="O192" i="1" s="1"/>
  <c r="M191" i="1"/>
  <c r="O191" i="1" s="1"/>
  <c r="M190" i="1"/>
  <c r="O190" i="1" s="1"/>
  <c r="O189" i="1"/>
  <c r="M189" i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O181" i="1"/>
  <c r="M181" i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O173" i="1"/>
  <c r="M173" i="1"/>
  <c r="M172" i="1"/>
  <c r="O172" i="1" s="1"/>
  <c r="M171" i="1"/>
  <c r="O171" i="1" s="1"/>
  <c r="M170" i="1"/>
  <c r="O170" i="1" s="1"/>
  <c r="M169" i="1"/>
  <c r="O169" i="1" s="1"/>
  <c r="M168" i="1"/>
  <c r="O168" i="1" s="1"/>
  <c r="M167" i="1"/>
  <c r="O167" i="1" s="1"/>
  <c r="M166" i="1"/>
  <c r="O166" i="1" s="1"/>
  <c r="O165" i="1"/>
  <c r="M165" i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O157" i="1"/>
  <c r="M157" i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O149" i="1"/>
  <c r="M149" i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O142" i="1" s="1"/>
  <c r="O141" i="1"/>
  <c r="M141" i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O133" i="1"/>
  <c r="M133" i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O125" i="1"/>
  <c r="M125" i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O117" i="1"/>
  <c r="M117" i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O109" i="1"/>
  <c r="M109" i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O101" i="1"/>
  <c r="M101" i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O93" i="1"/>
  <c r="M93" i="1"/>
  <c r="M92" i="1"/>
  <c r="O92" i="1" s="1"/>
  <c r="M91" i="1"/>
  <c r="O91" i="1" s="1"/>
  <c r="M90" i="1"/>
  <c r="O90" i="1" s="1"/>
  <c r="O89" i="1"/>
  <c r="M89" i="1"/>
  <c r="M88" i="1"/>
  <c r="O88" i="1" s="1"/>
  <c r="M87" i="1"/>
  <c r="O87" i="1" s="1"/>
  <c r="M86" i="1"/>
  <c r="O86" i="1" s="1"/>
  <c r="O85" i="1"/>
  <c r="M85" i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O77" i="1"/>
  <c r="M77" i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O69" i="1"/>
  <c r="M69" i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O61" i="1"/>
  <c r="M61" i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O53" i="1"/>
  <c r="M53" i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O45" i="1"/>
  <c r="M45" i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O37" i="1"/>
  <c r="M37" i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3" i="1"/>
  <c r="O3" i="1" s="1"/>
  <c r="M2" i="1"/>
  <c r="O2" i="1" s="1"/>
</calcChain>
</file>

<file path=xl/sharedStrings.xml><?xml version="1.0" encoding="utf-8"?>
<sst xmlns="http://schemas.openxmlformats.org/spreadsheetml/2006/main" count="1418" uniqueCount="464">
  <si>
    <t>Year</t>
  </si>
  <si>
    <t>Inventory</t>
  </si>
  <si>
    <t>EIS ID</t>
  </si>
  <si>
    <t>County</t>
  </si>
  <si>
    <t>Facility Name</t>
  </si>
  <si>
    <t>NAICS Code Description</t>
  </si>
  <si>
    <t>Latitude</t>
  </si>
  <si>
    <t>Longitude</t>
  </si>
  <si>
    <t>locality</t>
  </si>
  <si>
    <t>State</t>
  </si>
  <si>
    <t>NOX</t>
  </si>
  <si>
    <t>SO2</t>
  </si>
  <si>
    <t>Q</t>
  </si>
  <si>
    <t>Distance to NPS Class I Area</t>
  </si>
  <si>
    <t>Q/d</t>
  </si>
  <si>
    <t>NPS Class I Area</t>
  </si>
  <si>
    <t>NEI</t>
  </si>
  <si>
    <t>San Bernardino</t>
  </si>
  <si>
    <t>MITSUBISHI CEMENT</t>
  </si>
  <si>
    <t>Cement Manufacturing</t>
  </si>
  <si>
    <t>LUCERNE VALLEY</t>
  </si>
  <si>
    <t>CA</t>
  </si>
  <si>
    <t>JOTR</t>
  </si>
  <si>
    <t>Contra Costa</t>
  </si>
  <si>
    <t>SHELL MARTINEZ REFINERY</t>
  </si>
  <si>
    <t>Petroleum Refineries</t>
  </si>
  <si>
    <t>MARTINEZ</t>
  </si>
  <si>
    <t>PORE</t>
  </si>
  <si>
    <t>CHEVRON PRODUCTS COMPANY</t>
  </si>
  <si>
    <t>RICHMOND</t>
  </si>
  <si>
    <t>MAGTFTC MCAGCC TWENTYNINE PALMS</t>
  </si>
  <si>
    <t>National Security</t>
  </si>
  <si>
    <t>TWENTYNINE PALMS</t>
  </si>
  <si>
    <t>Santa Clara</t>
  </si>
  <si>
    <t>LEHIGH SOUTHWEST CEMENT COMPANY</t>
  </si>
  <si>
    <t>CUPERTINO</t>
  </si>
  <si>
    <t>PHILLIPS 66 CARBON PLANT</t>
  </si>
  <si>
    <t>All Other Petroleum and Coal Products Manufacturing</t>
  </si>
  <si>
    <t>RODEO</t>
  </si>
  <si>
    <t>TESORO REFINING &amp; MARKETING COMPANY LLC</t>
  </si>
  <si>
    <t>CEMEX - BLACK MOUNTAIN QUARRY</t>
  </si>
  <si>
    <t>APPLE VALLEY</t>
  </si>
  <si>
    <t>Solano</t>
  </si>
  <si>
    <t>VALERO REFINING COMPANY - CALIFORNIA</t>
  </si>
  <si>
    <t>BENICIA</t>
  </si>
  <si>
    <t>RIVERSIDE CEMENT COMPANY</t>
  </si>
  <si>
    <t>ORO GRANDE</t>
  </si>
  <si>
    <t>AV RANCHOS WATER - WELL #4</t>
  </si>
  <si>
    <t>Water Supply and Irrigation Systems</t>
  </si>
  <si>
    <t>SEARLES VALLEY MINERAL</t>
  </si>
  <si>
    <t>Potash, Soda, and Borate Mineral Mining</t>
  </si>
  <si>
    <t>TRONA</t>
  </si>
  <si>
    <t>SEQU</t>
  </si>
  <si>
    <t>PHILLIPS 66 COMPANY - SAN FRANCISCO REFINERY</t>
  </si>
  <si>
    <t>Alameda</t>
  </si>
  <si>
    <t>OWENS-BROCKWAY GLASS CONTAINER INC</t>
  </si>
  <si>
    <t>Glass Container Manufacturing</t>
  </si>
  <si>
    <t>OAKLAND</t>
  </si>
  <si>
    <t>Riverside</t>
  </si>
  <si>
    <t>DESERT VIEW POWER</t>
  </si>
  <si>
    <t>Fossil Fuel Electric Power Generation</t>
  </si>
  <si>
    <t>MECCA</t>
  </si>
  <si>
    <t>US ARMY NATIONAL TRAINING CTR.</t>
  </si>
  <si>
    <t>FORT IRWIN</t>
  </si>
  <si>
    <t>RHODIA INC</t>
  </si>
  <si>
    <t>Other Basic Inorganic Chemical Manufacturing</t>
  </si>
  <si>
    <t>Los Angeles</t>
  </si>
  <si>
    <t>EXXONMOBIL OIL CORPORATION</t>
  </si>
  <si>
    <t>TORRANCE</t>
  </si>
  <si>
    <t>TESORO REFINING &amp; MARKETING CO, LLC</t>
  </si>
  <si>
    <t>CARSON</t>
  </si>
  <si>
    <t>CHEMTRADE WEST US LLC</t>
  </si>
  <si>
    <t>Natural Gas Liquid Extraction</t>
  </si>
  <si>
    <t>CHEVRON PRODUCTS CO.</t>
  </si>
  <si>
    <t>EL SEGUNDO</t>
  </si>
  <si>
    <t>Shasta</t>
  </si>
  <si>
    <t>REDDING</t>
  </si>
  <si>
    <t>LABE</t>
  </si>
  <si>
    <t>Humboldt</t>
  </si>
  <si>
    <t>DG FAIRHAVEN POWER COMPANY</t>
  </si>
  <si>
    <t>Other Electric Power Generation</t>
  </si>
  <si>
    <t>SAMOA</t>
  </si>
  <si>
    <t>REWO</t>
  </si>
  <si>
    <t>TESORO REFINING AND MARKETING CO, LLC</t>
  </si>
  <si>
    <t>WILMINGTON</t>
  </si>
  <si>
    <t>ACE COGENERATION CO</t>
  </si>
  <si>
    <t>Tuolumne</t>
  </si>
  <si>
    <t>PACIFIC-ULTRAPOWER CHINESE STA</t>
  </si>
  <si>
    <t>JAMESTOWN</t>
  </si>
  <si>
    <t>YOSE</t>
  </si>
  <si>
    <t>Stanislaus</t>
  </si>
  <si>
    <t>GALLO GLASS COMPANY</t>
  </si>
  <si>
    <t>MODESTO</t>
  </si>
  <si>
    <t>PHILLIPS 66 COMPANY/LOS ANGELES REFINERY</t>
  </si>
  <si>
    <t>SIERRA PACIFIC IND. STANDARD</t>
  </si>
  <si>
    <t>All Other Miscellaneous Wood Product Manufacturing</t>
  </si>
  <si>
    <t>SONORA</t>
  </si>
  <si>
    <t>PG&amp;E TOPOCK COMPRESSOR STATION</t>
  </si>
  <si>
    <t>Pipeline Transportation of Natural Gas</t>
  </si>
  <si>
    <t>NEEDLES</t>
  </si>
  <si>
    <t>COVANTA STANISLAUS, INC</t>
  </si>
  <si>
    <t>Other Nonhazardous Waste Treatment and Disposal</t>
  </si>
  <si>
    <t>CROWS LANDING</t>
  </si>
  <si>
    <t>PINN</t>
  </si>
  <si>
    <t>SOUTHERN CALIFORNIA GAS CO</t>
  </si>
  <si>
    <t>EEL RIVER POWER</t>
  </si>
  <si>
    <t>Sawmills</t>
  </si>
  <si>
    <t>SCOTIA</t>
  </si>
  <si>
    <t>PHILLIPS 66 CO/LA REFINERY WILMINGTON PL</t>
  </si>
  <si>
    <t>WHEELABRATOR SHASTA E.C.I.</t>
  </si>
  <si>
    <t>Hydroelectric Power Generation</t>
  </si>
  <si>
    <t>ANDERSON</t>
  </si>
  <si>
    <t>TESORO REF &amp; MKTG CO LLC,CALCINER</t>
  </si>
  <si>
    <t>Office Administrative Services</t>
  </si>
  <si>
    <t>Mono</t>
  </si>
  <si>
    <t>GRANITE CONSTRUCTION LEE VINING</t>
  </si>
  <si>
    <t>Asphalt Paving Mixture and Block Manufacturing</t>
  </si>
  <si>
    <t>LEE VINING</t>
  </si>
  <si>
    <t>Madera</t>
  </si>
  <si>
    <t>ARDAGH GLASS INC</t>
  </si>
  <si>
    <t>MADERA</t>
  </si>
  <si>
    <t>Marin</t>
  </si>
  <si>
    <t>REDWOOD LANDFILL INC</t>
  </si>
  <si>
    <t>Hazardous Waste Treatment and Disposal</t>
  </si>
  <si>
    <t>NOVATO</t>
  </si>
  <si>
    <t>CROCKETT COGENERATION, A CAL LTD PARTNERSHIP</t>
  </si>
  <si>
    <t>CROCKETT</t>
  </si>
  <si>
    <t>ULTRAMAR INC</t>
  </si>
  <si>
    <t>BURNEY FOREST PRODUCTS</t>
  </si>
  <si>
    <t>Wood Container and Pallet Manufacturing</t>
  </si>
  <si>
    <t>BURNEY</t>
  </si>
  <si>
    <t>CAMD</t>
  </si>
  <si>
    <t>Riverside County</t>
  </si>
  <si>
    <t>Sentinel Energy Center, LLC</t>
  </si>
  <si>
    <t>Colusa</t>
  </si>
  <si>
    <t>WADHAM ENERGY LTD PARTNERSHIP</t>
  </si>
  <si>
    <t>WILLIAMS</t>
  </si>
  <si>
    <t>Kern</t>
  </si>
  <si>
    <t>AERA ENERGY LLC</t>
  </si>
  <si>
    <t>Crude Petroleum and Natural Gas Extraction</t>
  </si>
  <si>
    <t>KERN COUNTY</t>
  </si>
  <si>
    <t>LONG BEACH CITY, SERRF PROJECT</t>
  </si>
  <si>
    <t>Solid Waste Combustors and Incinerators</t>
  </si>
  <si>
    <t>LONG BEACH</t>
  </si>
  <si>
    <t>San Joaquin</t>
  </si>
  <si>
    <t>OWENS-BROCKWAY GLASS CONTAINER</t>
  </si>
  <si>
    <t>TRACY</t>
  </si>
  <si>
    <t>UNITED STATES PIPE &amp; FOUNDRY COMPANY, LLC</t>
  </si>
  <si>
    <t>Iron Foundries</t>
  </si>
  <si>
    <t>UNION CITY</t>
  </si>
  <si>
    <t>TAMCO</t>
  </si>
  <si>
    <t>Iron and Steel Mills and Ferroalloy Manufacturing</t>
  </si>
  <si>
    <t>RANCHO CUCAMONGA</t>
  </si>
  <si>
    <t>MARTINEZ COGEN LIMITED PARTNERSHIP</t>
  </si>
  <si>
    <t>Del Norte</t>
  </si>
  <si>
    <t>CALIF. DEPT OF CORRECTIONS - PELICAN BAY PRISON</t>
  </si>
  <si>
    <t>Correctional Institutions</t>
  </si>
  <si>
    <t>CRESCENT CITY</t>
  </si>
  <si>
    <t>CERTAINTEED CORPORATION</t>
  </si>
  <si>
    <t>Mineral Wool Manufacturing</t>
  </si>
  <si>
    <t>CHOWCHILLA</t>
  </si>
  <si>
    <t>NEW- INDY ONTARIO, LLC</t>
  </si>
  <si>
    <t>All Other Support Services</t>
  </si>
  <si>
    <t>ONTARIO</t>
  </si>
  <si>
    <t>MT POSO COGENERATION COMPANY</t>
  </si>
  <si>
    <t>BAKERSFIELD</t>
  </si>
  <si>
    <t>SIERRA PACIFIC IND. - BURNEY</t>
  </si>
  <si>
    <t>Cut Stock, Resawing Lumber, and Planing</t>
  </si>
  <si>
    <t>A B &amp; I FOUNDRY</t>
  </si>
  <si>
    <t>CALIFORNIA STEEL INDUSTRIES INC</t>
  </si>
  <si>
    <t>Fabricated Pipe and Pipe Fitting Manufacturing</t>
  </si>
  <si>
    <t>FONTANA</t>
  </si>
  <si>
    <t>LA CNTY SANITATION DISTRICT-PUENTE HILLS</t>
  </si>
  <si>
    <t>Solid Waste Landfill</t>
  </si>
  <si>
    <t>CITY OF INDUSTRY</t>
  </si>
  <si>
    <t>COOLWATER GEN STATION</t>
  </si>
  <si>
    <t>Nuclear Electric Power Generation</t>
  </si>
  <si>
    <t>DAGGETT</t>
  </si>
  <si>
    <t>Plumas</t>
  </si>
  <si>
    <t>SIERRA PACIFIC INDUSTRIES</t>
  </si>
  <si>
    <t>QUINCY</t>
  </si>
  <si>
    <t>CHEVRON USA INC</t>
  </si>
  <si>
    <t>TETRA TECHNOLOGIES, INC - LEE</t>
  </si>
  <si>
    <t>All Other Miscellaneous Chemical Product and Preparation Manufacturing</t>
  </si>
  <si>
    <t>CADIZ</t>
  </si>
  <si>
    <t>Fresno</t>
  </si>
  <si>
    <t>RIO BRAVO FRESNO</t>
  </si>
  <si>
    <t>FRESNO</t>
  </si>
  <si>
    <t>KICA</t>
  </si>
  <si>
    <t>San Mateo</t>
  </si>
  <si>
    <t>AMERESCO HALF MOON BAY LLC</t>
  </si>
  <si>
    <t>HALF MOON BAY</t>
  </si>
  <si>
    <t>PACIFIC GAS &amp; ELECTRIC</t>
  </si>
  <si>
    <t>San Luis Obispo</t>
  </si>
  <si>
    <t>PHILLIPS 66 SANTA MARIA FA</t>
  </si>
  <si>
    <t>ARROYO GRANDE</t>
  </si>
  <si>
    <t>San Francisco</t>
  </si>
  <si>
    <t>SAN FRANCISCO, CITY &amp; COUNTY, PUC</t>
  </si>
  <si>
    <t>Legislative Bodies</t>
  </si>
  <si>
    <t>SAN FRANCISCO</t>
  </si>
  <si>
    <t>Santa Barbara</t>
  </si>
  <si>
    <t>IMERYS MINERALS CALIFORNIA, INC.</t>
  </si>
  <si>
    <t>All Other Nonmetallic Mineral Mining</t>
  </si>
  <si>
    <t>LOMPOC</t>
  </si>
  <si>
    <t>COVANTA MENDOTA, L.P.</t>
  </si>
  <si>
    <t>MENDOTA</t>
  </si>
  <si>
    <t>SAN JOSE-SANTA CLARA REGIONAL WASTEWATER FACILITY</t>
  </si>
  <si>
    <t>Sewage Treatment Facilities</t>
  </si>
  <si>
    <t>SAN JOSE</t>
  </si>
  <si>
    <t>UNITED AIRLINES, INC</t>
  </si>
  <si>
    <t>Air Traffic Control</t>
  </si>
  <si>
    <t>Monterey</t>
  </si>
  <si>
    <t>CHEVRON U.S.A.</t>
  </si>
  <si>
    <t>SAN ARDO</t>
  </si>
  <si>
    <t>PG&amp;E HINKLEY COMPRESSOR STA</t>
  </si>
  <si>
    <t>HINKLEY</t>
  </si>
  <si>
    <t>EAST BAY MUNICIPAL UTILITY DISTRICT</t>
  </si>
  <si>
    <t>San Bernardino County</t>
  </si>
  <si>
    <t>Mountainview Generating Station</t>
  </si>
  <si>
    <t>CARDINAL COGEN INC</t>
  </si>
  <si>
    <t>PALO ALTO</t>
  </si>
  <si>
    <t>FREEPORT-MC MORAN OIL &amp; GAS</t>
  </si>
  <si>
    <t>Placeholder</t>
  </si>
  <si>
    <t>Contra Costa County</t>
  </si>
  <si>
    <t>Los Medanos Energy Center, LLC</t>
  </si>
  <si>
    <t>Orange</t>
  </si>
  <si>
    <t>BETA OFFSHORE</t>
  </si>
  <si>
    <t>HUNTINGTON BEACH</t>
  </si>
  <si>
    <t>SO CAL GAS CO</t>
  </si>
  <si>
    <t>NORTHRIDGE</t>
  </si>
  <si>
    <t>Delta Energy Center, LLC</t>
  </si>
  <si>
    <t>U.S. BORAX</t>
  </si>
  <si>
    <t>BORON</t>
  </si>
  <si>
    <t>CENTRAL CONTRA COSTA SANITARY DISTRICT</t>
  </si>
  <si>
    <t>LINN OPERATING, INC</t>
  </si>
  <si>
    <t>INTERNATIONAL DISPOSAL CORP OF CA</t>
  </si>
  <si>
    <t>MILPITAS</t>
  </si>
  <si>
    <t>WASTE MANAGEMENT OF ALAMEDA COUNTY</t>
  </si>
  <si>
    <t>LIVERMORE</t>
  </si>
  <si>
    <t>THERMAL ENERGY DEV PARTNERSHIP LP</t>
  </si>
  <si>
    <t>CALIFORNIA RESOURCES ELK HILLS, LLC</t>
  </si>
  <si>
    <t>TUPMAN</t>
  </si>
  <si>
    <t>Imperial</t>
  </si>
  <si>
    <t>IMPERIAL IRRIGATION DISTRICT</t>
  </si>
  <si>
    <t>EL CENTRO</t>
  </si>
  <si>
    <t>LAS GALLINAS VALLEY SANITARY DISTRICT</t>
  </si>
  <si>
    <t>SAN RAFAEL</t>
  </si>
  <si>
    <t>J R SIMPLOT COMPANY</t>
  </si>
  <si>
    <t>Nitrogenous Fertilizer Manufacturing</t>
  </si>
  <si>
    <t>LATHROP</t>
  </si>
  <si>
    <t>CENTRAL MARIN SANITATION AGENCY</t>
  </si>
  <si>
    <t>Yolo</t>
  </si>
  <si>
    <t>WOODLAND BIOMASS POWER LTD</t>
  </si>
  <si>
    <t>Electric Bulk Power Transmission and Control</t>
  </si>
  <si>
    <t>WOODLAND</t>
  </si>
  <si>
    <t>Tulare</t>
  </si>
  <si>
    <t>CRES INC DBA DINUBA ENERGY</t>
  </si>
  <si>
    <t>REEDLEY</t>
  </si>
  <si>
    <t>AMPERSAND CHOWCHILLA BIOMASS LLC</t>
  </si>
  <si>
    <t>Biomass Electric Power Generation</t>
  </si>
  <si>
    <t>TETRA TECHNOLOGIES, INC. - AMB</t>
  </si>
  <si>
    <t>AMBOY</t>
  </si>
  <si>
    <t>High Desert Power Project</t>
  </si>
  <si>
    <t>WEST CONTRA COSTA COUNTY LANDFILL</t>
  </si>
  <si>
    <t>SYCAMORE COGENERATION CO</t>
  </si>
  <si>
    <t>Bakersfield</t>
  </si>
  <si>
    <t>COLLINS PINE CO</t>
  </si>
  <si>
    <t>CHESTER</t>
  </si>
  <si>
    <t>PE BERKELEY, INC</t>
  </si>
  <si>
    <t>BERKELEY</t>
  </si>
  <si>
    <t>Placer</t>
  </si>
  <si>
    <t>RIO BRAVO</t>
  </si>
  <si>
    <t>LINCOLN</t>
  </si>
  <si>
    <t>Amador</t>
  </si>
  <si>
    <t>SIERRAPINE LTD AMPINE DIVISION</t>
  </si>
  <si>
    <t>Reconstituted Wood Product Manufacturing</t>
  </si>
  <si>
    <t>MARTELL</t>
  </si>
  <si>
    <t>VERNON</t>
  </si>
  <si>
    <t>Gateway Generating Station</t>
  </si>
  <si>
    <t>San Joaquin County</t>
  </si>
  <si>
    <t>DTE Stockton</t>
  </si>
  <si>
    <t>Butte</t>
  </si>
  <si>
    <t>PACIFIC OROVILLE POWER, INC.</t>
  </si>
  <si>
    <t>OROVILLE</t>
  </si>
  <si>
    <t>Lassen</t>
  </si>
  <si>
    <t>H.L. POWER COMPANY</t>
  </si>
  <si>
    <t>Electric Power Distribution</t>
  </si>
  <si>
    <t>WENDEL</t>
  </si>
  <si>
    <t>Merced</t>
  </si>
  <si>
    <t>MERCED POWER, LLC</t>
  </si>
  <si>
    <t>EL NIDO</t>
  </si>
  <si>
    <t>HAYWARD WASTE WATER TREATMENT PLANT</t>
  </si>
  <si>
    <t>HAYWARD</t>
  </si>
  <si>
    <t>SAN FRANCISCO SOUTH EAST TREATMENT PLANT</t>
  </si>
  <si>
    <t>CHEVRON USA  INC</t>
  </si>
  <si>
    <t>BREA PARENT 2007,LLC</t>
  </si>
  <si>
    <t>BREA</t>
  </si>
  <si>
    <t>REPUBLIC SERVICES VASCO ROAD, LLC</t>
  </si>
  <si>
    <t>SAN DIEGO GAS &amp; ELECTRIC</t>
  </si>
  <si>
    <t>MORENO VALLEY</t>
  </si>
  <si>
    <t>FRESNO COUNTY</t>
  </si>
  <si>
    <t>GRAPHIC PACKAGING INTERNATIONAL, INC</t>
  </si>
  <si>
    <t>Paper (except Newsprint) Mills</t>
  </si>
  <si>
    <t>SANTA CLARA</t>
  </si>
  <si>
    <t>PORTERVILLE CITY WASTEWATER TP</t>
  </si>
  <si>
    <t>PORTERVILLE</t>
  </si>
  <si>
    <t>ORCUTT HILL IC ENGINES</t>
  </si>
  <si>
    <t>NATIONAL CEMENT CO</t>
  </si>
  <si>
    <t>LEBEC</t>
  </si>
  <si>
    <t>RIO BRAVO POSO</t>
  </si>
  <si>
    <t>Kern County</t>
  </si>
  <si>
    <t>Pastoria Energy Facility</t>
  </si>
  <si>
    <t>Sacramento County</t>
  </si>
  <si>
    <t>Cosumnes Power Plant</t>
  </si>
  <si>
    <t>Santa Clara County</t>
  </si>
  <si>
    <t>Metcalf Energy Center</t>
  </si>
  <si>
    <t>PACIFIC RECOVERY CORP</t>
  </si>
  <si>
    <t>SALINAS</t>
  </si>
  <si>
    <t>MONTECITO LAKE RESORT LLC</t>
  </si>
  <si>
    <t>Bed-and-Breakfast Inns</t>
  </si>
  <si>
    <t>SEQUOIA NATIONAL PRK</t>
  </si>
  <si>
    <t>USS-POSCO INDUSTRIES</t>
  </si>
  <si>
    <t>PITTSBURG</t>
  </si>
  <si>
    <t>EXETER DEHYDRATOR INC</t>
  </si>
  <si>
    <t>Other Animal Food Manufacturing</t>
  </si>
  <si>
    <t>EXETER</t>
  </si>
  <si>
    <t>RIO BRAVO JASMIN</t>
  </si>
  <si>
    <t>Sacramento</t>
  </si>
  <si>
    <t>KIEFER LANDFILL</t>
  </si>
  <si>
    <t>All Other Miscellaneous Waste Management Services</t>
  </si>
  <si>
    <t>SACRAMENTO</t>
  </si>
  <si>
    <t>KAISER FOUNDATION HOSPITAL</t>
  </si>
  <si>
    <t>General Medical and Surgical Hospitals</t>
  </si>
  <si>
    <t>VALLEJO</t>
  </si>
  <si>
    <t>MONTEREY REGION WASTE MNGMNT</t>
  </si>
  <si>
    <t>Materials Recovery Facilities</t>
  </si>
  <si>
    <t>MARINA</t>
  </si>
  <si>
    <t>LHOIST NORTH AMERICA</t>
  </si>
  <si>
    <t>Lime Manufacturing</t>
  </si>
  <si>
    <t>POTRERO HILLS LANDFILL, INC</t>
  </si>
  <si>
    <t>SUISUN CITY</t>
  </si>
  <si>
    <t>CALIFORNIA RESOURCES PRODUCTION CORP</t>
  </si>
  <si>
    <t>PANOCHE ENERGY CENTER LLC</t>
  </si>
  <si>
    <t>FIREBAUGH</t>
  </si>
  <si>
    <t>CITY OF SANTA CLARA</t>
  </si>
  <si>
    <t>SAN MATEO WATER QUALITY CONTROL PLANT</t>
  </si>
  <si>
    <t>SAN MATEO</t>
  </si>
  <si>
    <t>PACIFIC GAS &amp; ELECTRIC CO</t>
  </si>
  <si>
    <t>CONCORD</t>
  </si>
  <si>
    <t>TULARE CITY WASTEWATER PLANT</t>
  </si>
  <si>
    <t>TULARE</t>
  </si>
  <si>
    <t>NRG ENERGY CENTER LLC</t>
  </si>
  <si>
    <t>MT. LASSEN POWER</t>
  </si>
  <si>
    <t>WESTWOOD</t>
  </si>
  <si>
    <t>KERN RIVER COGENERATION CO</t>
  </si>
  <si>
    <t>Oildale</t>
  </si>
  <si>
    <t>Inyo</t>
  </si>
  <si>
    <t>CALIFORNIA ENERGY COMPANY INC.</t>
  </si>
  <si>
    <t>COSO</t>
  </si>
  <si>
    <t>Monterey County</t>
  </si>
  <si>
    <t>Moss Landing</t>
  </si>
  <si>
    <t>SENSIENT NATURAL INGREDIENTS LLC</t>
  </si>
  <si>
    <t>Dried and Dehydrated Food Manufacturing</t>
  </si>
  <si>
    <t>LIVINGSTON</t>
  </si>
  <si>
    <t>Elk Hills Power</t>
  </si>
  <si>
    <t>Kings</t>
  </si>
  <si>
    <t>NAS LEMOORE</t>
  </si>
  <si>
    <t>LEMOORE</t>
  </si>
  <si>
    <t>SIERRA PACIFIC INDUSTRIES - ARCATA DIVISION</t>
  </si>
  <si>
    <t>ARCATA</t>
  </si>
  <si>
    <t>EDWARDS AIR FORCE BASE</t>
  </si>
  <si>
    <t>EDWARDS AFB</t>
  </si>
  <si>
    <t>Alameda County</t>
  </si>
  <si>
    <t>Russell City Energy Company LLC</t>
  </si>
  <si>
    <t>Lake</t>
  </si>
  <si>
    <t>HOMESTAKE MINING COMPANY</t>
  </si>
  <si>
    <t>Gold Ore Mining</t>
  </si>
  <si>
    <t>LOWER LAKE</t>
  </si>
  <si>
    <t>BAYER HEALTHCARE LLC</t>
  </si>
  <si>
    <t>Pharmaceutical Preparation Manufacturing</t>
  </si>
  <si>
    <t>OLAM WEST COAST INC</t>
  </si>
  <si>
    <t>Flour Milling</t>
  </si>
  <si>
    <t>GILROY</t>
  </si>
  <si>
    <t>VETERANS ADMINISTRATION MEDICAL CENTER</t>
  </si>
  <si>
    <t>GRANITE CONSTRUCTION 5 BRIDGES</t>
  </si>
  <si>
    <t>BISHOP</t>
  </si>
  <si>
    <t>WALNUT ENERGY CENTER AUTHORITY</t>
  </si>
  <si>
    <t>TURLOCK</t>
  </si>
  <si>
    <t>COMMERCE REFUSE TO ENERGY FACILITY</t>
  </si>
  <si>
    <t>COMMERCE</t>
  </si>
  <si>
    <t>SIERRA PACIFIC IND. - ANDERSON</t>
  </si>
  <si>
    <t>CHOOLJIAN BROS PACKING CO</t>
  </si>
  <si>
    <t>Postharvest Crop Activities (except Cotton Ginning)</t>
  </si>
  <si>
    <t>SANGER</t>
  </si>
  <si>
    <t>Ventura</t>
  </si>
  <si>
    <t>PROCTER &amp; GAMBLE PAPER PRODUCTS CO.</t>
  </si>
  <si>
    <t>Sanitary Paper Product Manufacturing</t>
  </si>
  <si>
    <t>OXNARD</t>
  </si>
  <si>
    <t>SUNRISE POWER COMPANY</t>
  </si>
  <si>
    <t>FELLOWS</t>
  </si>
  <si>
    <t>BISHOP/LAUNDRY LINEN</t>
  </si>
  <si>
    <t>Drycleaning and Laundry Services (except Coin-Operated)</t>
  </si>
  <si>
    <t>HUMBOLDT WASTE MANAGEMENT</t>
  </si>
  <si>
    <t>EUREKA</t>
  </si>
  <si>
    <t>DICALITE MINERALS CORPORATION</t>
  </si>
  <si>
    <t>Other Crushed and Broken Stone Mining and Quarrying</t>
  </si>
  <si>
    <t>KERN OIL &amp; REFINING CO</t>
  </si>
  <si>
    <t>Salinas River Cogeneration Facility</t>
  </si>
  <si>
    <t>Calaveras</t>
  </si>
  <si>
    <t>FORD CONSTRUCTION COMPANY</t>
  </si>
  <si>
    <t>VALLEY SPRINGS</t>
  </si>
  <si>
    <t>OWENS CORNING INSULATING SYSTEMS, LLC</t>
  </si>
  <si>
    <t>SAN JOSE STATE UNIVERSITY (COGEN PLANT)</t>
  </si>
  <si>
    <t>LA CO. SANITATION DIST</t>
  </si>
  <si>
    <t>SIERRA PACIFIC IND. - SHASTA L</t>
  </si>
  <si>
    <t>SHASTA LAKE</t>
  </si>
  <si>
    <t>Siskiyou</t>
  </si>
  <si>
    <t>ROSEBURG FOREST PRODUCTS</t>
  </si>
  <si>
    <t>Softwood Veneer and Plywood Manufacturing</t>
  </si>
  <si>
    <t>WEED</t>
  </si>
  <si>
    <t>SCHMIDBAUER LUMBER</t>
  </si>
  <si>
    <t>UCSB</t>
  </si>
  <si>
    <t>Colleges, Universities, and Professional Schools</t>
  </si>
  <si>
    <t>SANTA BARBARA</t>
  </si>
  <si>
    <t>SUNSHINE CANYON LANDFILL</t>
  </si>
  <si>
    <t>SYLMAR</t>
  </si>
  <si>
    <t>San Benito</t>
  </si>
  <si>
    <t>SAN BENITO AGGREGATES, INC.</t>
  </si>
  <si>
    <t>Crushed and Broken Limestone Mining and Quarrying</t>
  </si>
  <si>
    <t>HOLLISTER</t>
  </si>
  <si>
    <t>Los Angeles County</t>
  </si>
  <si>
    <t>Haynes Generating Station</t>
  </si>
  <si>
    <t>PLATFORM HARVEST</t>
  </si>
  <si>
    <t>SANTA BARBARA COUNTY</t>
  </si>
  <si>
    <t>NAVAL AIR WEAPONS STATION GB</t>
  </si>
  <si>
    <t>CHINA LAKE</t>
  </si>
  <si>
    <t>SAPUTO CHEESE USA INC.</t>
  </si>
  <si>
    <t>Cheese Manufacturing</t>
  </si>
  <si>
    <t>PLATFORM HIDALGO</t>
  </si>
  <si>
    <t>NAVAL BASE VENTURA COUNTY</t>
  </si>
  <si>
    <t>SAN NICOLAS ISLAND</t>
  </si>
  <si>
    <t>Valley Generating Station</t>
  </si>
  <si>
    <t>FRESNO/CLOVIS REGIONAL WWTP</t>
  </si>
  <si>
    <t>MONTEREY REGIONAL WPCA</t>
  </si>
  <si>
    <t>Tehama</t>
  </si>
  <si>
    <t>PG &amp; E GERBER COMPRESSOR STA</t>
  </si>
  <si>
    <t>GERBER</t>
  </si>
  <si>
    <t>CALGON CARBON CORP.</t>
  </si>
  <si>
    <t>Synthetic Dye and Pigment Manufacturing</t>
  </si>
  <si>
    <t>BLUE LAKE</t>
  </si>
  <si>
    <t>OC WASTE &amp; RECYCLING, FRB</t>
  </si>
  <si>
    <t>IRVINE</t>
  </si>
  <si>
    <t>Tracy Combined Cycle Power Plant</t>
  </si>
  <si>
    <t>Santa Cruz</t>
  </si>
  <si>
    <t>AMERESCO SANTA CRUZ ENERGY</t>
  </si>
  <si>
    <t>WATSONVILLE</t>
  </si>
  <si>
    <t>BEAR MOUNTAIN LIMITED</t>
  </si>
  <si>
    <t>KIRBY CANYON RECYCLING AND DISPOSAL FACILITY</t>
  </si>
  <si>
    <t>MORGAN HILL</t>
  </si>
  <si>
    <t>TWIN MOUNTAIN ROCK CO</t>
  </si>
  <si>
    <t>Dimension Stone Mining and Quarrying</t>
  </si>
  <si>
    <t>LITTLE LAKE</t>
  </si>
  <si>
    <t>PLATFORM HERMOSA</t>
  </si>
  <si>
    <t>SARGENT CANYON COGENERATION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</si>
</sst>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 wrapText="1"/>
    </xf>
    <xf numFmtId="165" fontId="0" fillId="0" borderId="2" xfId="1" applyNumberFormat="1" applyFont="1" applyFill="1" applyBorder="1" applyAlignment="1">
      <alignment horizontal="center" wrapText="1"/>
    </xf>
    <xf numFmtId="166" fontId="0" fillId="0" borderId="2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5" fontId="0" fillId="0" borderId="5" xfId="1" applyNumberFormat="1" applyFont="1" applyFill="1" applyBorder="1"/>
    <xf numFmtId="166" fontId="0" fillId="0" borderId="5" xfId="1" applyNumberFormat="1" applyFont="1" applyFill="1" applyBorder="1"/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164" fontId="0" fillId="0" borderId="8" xfId="0" applyNumberFormat="1" applyFill="1" applyBorder="1" applyAlignment="1">
      <alignment horizontal="center"/>
    </xf>
    <xf numFmtId="165" fontId="0" fillId="0" borderId="8" xfId="1" applyNumberFormat="1" applyFont="1" applyFill="1" applyBorder="1"/>
    <xf numFmtId="166" fontId="0" fillId="0" borderId="8" xfId="1" applyNumberFormat="1" applyFont="1" applyFill="1" applyBorder="1"/>
    <xf numFmtId="0" fontId="0" fillId="0" borderId="9" xfId="0" applyFill="1" applyBorder="1" applyAlignment="1">
      <alignment horizontal="center"/>
    </xf>
    <xf numFmtId="0" fontId="0" fillId="0" borderId="8" xfId="0" applyFill="1" applyBorder="1" applyAlignment="1"/>
    <xf numFmtId="165" fontId="0" fillId="0" borderId="8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7" xfId="0" applyFill="1" applyBorder="1"/>
    <xf numFmtId="1" fontId="0" fillId="0" borderId="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165" fontId="0" fillId="0" borderId="11" xfId="1" applyNumberFormat="1" applyFont="1" applyFill="1" applyBorder="1"/>
    <xf numFmtId="166" fontId="0" fillId="0" borderId="11" xfId="1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%20facilities%20for%20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TR 80%ers"/>
      <sheetName val="KICA 80%ers"/>
      <sheetName val="LABE 80%ers"/>
      <sheetName val="LAVO 80%ers"/>
      <sheetName val="PINN 80%ers"/>
      <sheetName val="PORE 80%ers"/>
      <sheetName val="REWO 80%ers"/>
      <sheetName val="SEQU 80%ers"/>
      <sheetName val="YOSE 80%ers"/>
      <sheetName val="combined 80%ers"/>
      <sheetName val="CA 80%ers"/>
      <sheetName val="CA 80%er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workbookViewId="0">
      <pane xSplit="5" ySplit="1" topLeftCell="F79" activePane="bottomRight" state="frozen"/>
      <selection pane="topRight" activeCell="G1" sqref="G1"/>
      <selection pane="bottomLeft" activeCell="A2" sqref="A2"/>
      <selection pane="bottomRight" activeCell="H180" sqref="H180"/>
    </sheetView>
  </sheetViews>
  <sheetFormatPr defaultRowHeight="15" x14ac:dyDescent="0.25"/>
  <cols>
    <col min="1" max="1" width="7.85546875" style="16" customWidth="1"/>
    <col min="2" max="2" width="10" style="16" customWidth="1"/>
    <col min="3" max="3" width="10.7109375" style="36" customWidth="1"/>
    <col min="4" max="4" width="15.85546875" style="16" customWidth="1"/>
    <col min="5" max="5" width="47.7109375" style="16" customWidth="1"/>
    <col min="6" max="6" width="48.85546875" style="16" customWidth="1"/>
    <col min="7" max="8" width="9.5703125" style="37" customWidth="1"/>
    <col min="9" max="9" width="19.7109375" style="16" customWidth="1"/>
    <col min="10" max="10" width="5.28515625" style="36" bestFit="1" customWidth="1"/>
    <col min="11" max="13" width="8" style="38" customWidth="1"/>
    <col min="14" max="14" width="9.140625" style="38" customWidth="1"/>
    <col min="15" max="15" width="7" style="39" customWidth="1"/>
    <col min="16" max="16" width="8.5703125" style="36" customWidth="1"/>
    <col min="17" max="16384" width="9.140625" style="16"/>
  </cols>
  <sheetData>
    <row r="1" spans="1:16" s="8" customFormat="1" ht="6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2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7" t="s">
        <v>15</v>
      </c>
    </row>
    <row r="2" spans="1:16" x14ac:dyDescent="0.25">
      <c r="A2" s="9">
        <v>2014</v>
      </c>
      <c r="B2" s="10" t="s">
        <v>16</v>
      </c>
      <c r="C2" s="10">
        <v>4921411</v>
      </c>
      <c r="D2" s="11" t="s">
        <v>17</v>
      </c>
      <c r="E2" s="11" t="s">
        <v>18</v>
      </c>
      <c r="F2" s="11" t="s">
        <v>19</v>
      </c>
      <c r="G2" s="12">
        <v>34.354500000000002</v>
      </c>
      <c r="H2" s="12">
        <v>-116.8532</v>
      </c>
      <c r="I2" s="11" t="s">
        <v>20</v>
      </c>
      <c r="J2" s="10" t="s">
        <v>21</v>
      </c>
      <c r="K2" s="13">
        <v>1978.5513298020001</v>
      </c>
      <c r="L2" s="13">
        <v>247.08325562100001</v>
      </c>
      <c r="M2" s="13">
        <f>+K2+L2</f>
        <v>2225.6345854229999</v>
      </c>
      <c r="N2" s="13">
        <v>48.996846636984678</v>
      </c>
      <c r="O2" s="14">
        <f>+M2/N2</f>
        <v>45.424037222489467</v>
      </c>
      <c r="P2" s="15" t="s">
        <v>22</v>
      </c>
    </row>
    <row r="3" spans="1:16" x14ac:dyDescent="0.25">
      <c r="A3" s="17">
        <v>2014</v>
      </c>
      <c r="B3" s="18" t="s">
        <v>16</v>
      </c>
      <c r="C3" s="18">
        <v>6531011</v>
      </c>
      <c r="D3" s="19" t="s">
        <v>23</v>
      </c>
      <c r="E3" s="19" t="s">
        <v>24</v>
      </c>
      <c r="F3" s="19" t="s">
        <v>25</v>
      </c>
      <c r="G3" s="20">
        <v>38.016593999999998</v>
      </c>
      <c r="H3" s="20">
        <v>-122.115392</v>
      </c>
      <c r="I3" s="19" t="s">
        <v>26</v>
      </c>
      <c r="J3" s="18" t="s">
        <v>21</v>
      </c>
      <c r="K3" s="21">
        <v>1028.905722302</v>
      </c>
      <c r="L3" s="21">
        <v>1369.0409875590001</v>
      </c>
      <c r="M3" s="21">
        <f>+K3+L3</f>
        <v>2397.9467098610003</v>
      </c>
      <c r="N3" s="21">
        <v>53.513079236246796</v>
      </c>
      <c r="O3" s="22">
        <f>+M3/N3</f>
        <v>44.810478934965943</v>
      </c>
      <c r="P3" s="23" t="s">
        <v>27</v>
      </c>
    </row>
    <row r="4" spans="1:16" x14ac:dyDescent="0.25">
      <c r="A4" s="17">
        <v>2014</v>
      </c>
      <c r="B4" s="18" t="s">
        <v>16</v>
      </c>
      <c r="C4" s="18">
        <v>6530111</v>
      </c>
      <c r="D4" s="19" t="s">
        <v>23</v>
      </c>
      <c r="E4" s="19" t="s">
        <v>28</v>
      </c>
      <c r="F4" s="19" t="s">
        <v>25</v>
      </c>
      <c r="G4" s="20">
        <v>37.938778999999997</v>
      </c>
      <c r="H4" s="20">
        <v>-122.39645299999999</v>
      </c>
      <c r="I4" s="19" t="s">
        <v>29</v>
      </c>
      <c r="J4" s="18" t="s">
        <v>21</v>
      </c>
      <c r="K4" s="21">
        <v>830.03739045199995</v>
      </c>
      <c r="L4" s="21">
        <v>320.476139832</v>
      </c>
      <c r="M4" s="21">
        <f>+K4+L4</f>
        <v>1150.5135302839999</v>
      </c>
      <c r="N4" s="21">
        <v>28.447420245540783</v>
      </c>
      <c r="O4" s="22">
        <f>+M4/N4</f>
        <v>40.44351017960394</v>
      </c>
      <c r="P4" s="23" t="s">
        <v>27</v>
      </c>
    </row>
    <row r="5" spans="1:16" x14ac:dyDescent="0.25">
      <c r="A5" s="17">
        <v>2014</v>
      </c>
      <c r="B5" s="18" t="s">
        <v>16</v>
      </c>
      <c r="C5" s="18">
        <v>4921511</v>
      </c>
      <c r="D5" s="19" t="s">
        <v>17</v>
      </c>
      <c r="E5" s="19" t="s">
        <v>30</v>
      </c>
      <c r="F5" s="19" t="s">
        <v>31</v>
      </c>
      <c r="G5" s="20">
        <v>34.231229999999996</v>
      </c>
      <c r="H5" s="20">
        <v>-116.05622</v>
      </c>
      <c r="I5" s="19" t="s">
        <v>32</v>
      </c>
      <c r="J5" s="18" t="s">
        <v>21</v>
      </c>
      <c r="K5" s="21">
        <v>470.51094691999998</v>
      </c>
      <c r="L5" s="21">
        <v>47.947244853000001</v>
      </c>
      <c r="M5" s="21">
        <f>+K5+L5</f>
        <v>518.45819177299995</v>
      </c>
      <c r="N5" s="21">
        <v>13.270447830347702</v>
      </c>
      <c r="O5" s="22">
        <f>+M5/N5</f>
        <v>39.068628157925225</v>
      </c>
      <c r="P5" s="23" t="s">
        <v>22</v>
      </c>
    </row>
    <row r="6" spans="1:16" x14ac:dyDescent="0.25">
      <c r="A6" s="17">
        <v>2014</v>
      </c>
      <c r="B6" s="18" t="s">
        <v>16</v>
      </c>
      <c r="C6" s="18">
        <v>7066411</v>
      </c>
      <c r="D6" s="19" t="s">
        <v>33</v>
      </c>
      <c r="E6" s="19" t="s">
        <v>34</v>
      </c>
      <c r="F6" s="19" t="s">
        <v>19</v>
      </c>
      <c r="G6" s="20">
        <v>37.320078000000002</v>
      </c>
      <c r="H6" s="20">
        <v>-122.09101200000001</v>
      </c>
      <c r="I6" s="19" t="s">
        <v>35</v>
      </c>
      <c r="J6" s="18" t="s">
        <v>21</v>
      </c>
      <c r="K6" s="21">
        <v>2195.1366575000002</v>
      </c>
      <c r="L6" s="21">
        <v>854.11447894900004</v>
      </c>
      <c r="M6" s="21">
        <f>+K6+L6</f>
        <v>3049.2511364490001</v>
      </c>
      <c r="N6" s="21">
        <v>88.2590463406559</v>
      </c>
      <c r="O6" s="22">
        <f>+M6/N6</f>
        <v>34.548879269324082</v>
      </c>
      <c r="P6" s="23" t="s">
        <v>27</v>
      </c>
    </row>
    <row r="7" spans="1:16" x14ac:dyDescent="0.25">
      <c r="A7" s="17">
        <v>2014</v>
      </c>
      <c r="B7" s="18" t="s">
        <v>16</v>
      </c>
      <c r="C7" s="18">
        <v>5812811</v>
      </c>
      <c r="D7" s="19" t="s">
        <v>23</v>
      </c>
      <c r="E7" s="19" t="s">
        <v>36</v>
      </c>
      <c r="F7" s="19" t="s">
        <v>37</v>
      </c>
      <c r="G7" s="20">
        <v>38.019399999999997</v>
      </c>
      <c r="H7" s="20">
        <v>-122.2368</v>
      </c>
      <c r="I7" s="19" t="s">
        <v>38</v>
      </c>
      <c r="J7" s="18" t="s">
        <v>21</v>
      </c>
      <c r="K7" s="21">
        <v>288.53590156400003</v>
      </c>
      <c r="L7" s="21">
        <v>1142.2627492900001</v>
      </c>
      <c r="M7" s="21">
        <f>+K7+L7</f>
        <v>1430.7986508540002</v>
      </c>
      <c r="N7" s="21">
        <v>43.035649806713764</v>
      </c>
      <c r="O7" s="22">
        <f>+M7/N7</f>
        <v>33.246823442428628</v>
      </c>
      <c r="P7" s="23" t="s">
        <v>27</v>
      </c>
    </row>
    <row r="8" spans="1:16" x14ac:dyDescent="0.25">
      <c r="A8" s="17">
        <v>2014</v>
      </c>
      <c r="B8" s="18" t="s">
        <v>16</v>
      </c>
      <c r="C8" s="18">
        <v>6480811</v>
      </c>
      <c r="D8" s="19" t="s">
        <v>23</v>
      </c>
      <c r="E8" s="19" t="s">
        <v>39</v>
      </c>
      <c r="F8" s="19" t="s">
        <v>25</v>
      </c>
      <c r="G8" s="20">
        <v>38.025100000000002</v>
      </c>
      <c r="H8" s="20">
        <v>-122.0639</v>
      </c>
      <c r="I8" s="19" t="s">
        <v>26</v>
      </c>
      <c r="J8" s="18" t="s">
        <v>21</v>
      </c>
      <c r="K8" s="21">
        <v>997.96679888999995</v>
      </c>
      <c r="L8" s="21">
        <v>647.77978558799998</v>
      </c>
      <c r="M8" s="21">
        <f>+K8+L8</f>
        <v>1645.7465844779999</v>
      </c>
      <c r="N8" s="21">
        <v>58.108146947296866</v>
      </c>
      <c r="O8" s="22">
        <f>+M8/N8</f>
        <v>28.322131593194065</v>
      </c>
      <c r="P8" s="23" t="s">
        <v>27</v>
      </c>
    </row>
    <row r="9" spans="1:16" x14ac:dyDescent="0.25">
      <c r="A9" s="17">
        <v>2014</v>
      </c>
      <c r="B9" s="18" t="s">
        <v>16</v>
      </c>
      <c r="C9" s="18">
        <v>4841311</v>
      </c>
      <c r="D9" s="19" t="s">
        <v>17</v>
      </c>
      <c r="E9" s="19" t="s">
        <v>40</v>
      </c>
      <c r="F9" s="19" t="s">
        <v>19</v>
      </c>
      <c r="G9" s="20">
        <v>34.622199999999999</v>
      </c>
      <c r="H9" s="20">
        <v>-117.1001</v>
      </c>
      <c r="I9" s="19" t="s">
        <v>41</v>
      </c>
      <c r="J9" s="18" t="s">
        <v>21</v>
      </c>
      <c r="K9" s="21">
        <v>2330.2194359999999</v>
      </c>
      <c r="L9" s="21">
        <v>62.699277700000003</v>
      </c>
      <c r="M9" s="21">
        <f>+K9+L9</f>
        <v>2392.9187136999999</v>
      </c>
      <c r="N9" s="21">
        <v>85.966276248018005</v>
      </c>
      <c r="O9" s="22">
        <f>+M9/N9</f>
        <v>27.835551545774553</v>
      </c>
      <c r="P9" s="23" t="s">
        <v>22</v>
      </c>
    </row>
    <row r="10" spans="1:16" x14ac:dyDescent="0.25">
      <c r="A10" s="17">
        <v>2014</v>
      </c>
      <c r="B10" s="18" t="s">
        <v>16</v>
      </c>
      <c r="C10" s="18">
        <v>14217311</v>
      </c>
      <c r="D10" s="19" t="s">
        <v>42</v>
      </c>
      <c r="E10" s="19" t="s">
        <v>43</v>
      </c>
      <c r="F10" s="19" t="s">
        <v>25</v>
      </c>
      <c r="G10" s="20">
        <v>38.074863999999998</v>
      </c>
      <c r="H10" s="20">
        <v>-122.143574</v>
      </c>
      <c r="I10" s="19" t="s">
        <v>44</v>
      </c>
      <c r="J10" s="18" t="s">
        <v>21</v>
      </c>
      <c r="K10" s="21">
        <v>1164.1699494970001</v>
      </c>
      <c r="L10" s="21">
        <v>78.592393039000001</v>
      </c>
      <c r="M10" s="21">
        <f>+K10+L10</f>
        <v>1242.762342536</v>
      </c>
      <c r="N10" s="21">
        <v>52.321542796389544</v>
      </c>
      <c r="O10" s="22">
        <f>+M10/N10</f>
        <v>23.752402473532509</v>
      </c>
      <c r="P10" s="23" t="s">
        <v>27</v>
      </c>
    </row>
    <row r="11" spans="1:16" x14ac:dyDescent="0.25">
      <c r="A11" s="17">
        <v>2014</v>
      </c>
      <c r="B11" s="18" t="s">
        <v>16</v>
      </c>
      <c r="C11" s="18">
        <v>4785311</v>
      </c>
      <c r="D11" s="19" t="s">
        <v>17</v>
      </c>
      <c r="E11" s="19" t="s">
        <v>45</v>
      </c>
      <c r="F11" s="19" t="s">
        <v>19</v>
      </c>
      <c r="G11" s="20">
        <v>34.604500000000002</v>
      </c>
      <c r="H11" s="20">
        <v>-117.3382</v>
      </c>
      <c r="I11" s="19" t="s">
        <v>46</v>
      </c>
      <c r="J11" s="18" t="s">
        <v>21</v>
      </c>
      <c r="K11" s="21">
        <v>1618.4691421</v>
      </c>
      <c r="L11" s="21">
        <v>27.609426844000001</v>
      </c>
      <c r="M11" s="21">
        <f>+K11+L11</f>
        <v>1646.0785689439999</v>
      </c>
      <c r="N11" s="21">
        <v>101.09944985914956</v>
      </c>
      <c r="O11" s="22">
        <f>+M11/N11</f>
        <v>16.28177572911915</v>
      </c>
      <c r="P11" s="23" t="s">
        <v>22</v>
      </c>
    </row>
    <row r="12" spans="1:16" x14ac:dyDescent="0.25">
      <c r="A12" s="17">
        <v>2014</v>
      </c>
      <c r="B12" s="18" t="s">
        <v>16</v>
      </c>
      <c r="C12" s="18">
        <v>17239511</v>
      </c>
      <c r="D12" s="19" t="s">
        <v>17</v>
      </c>
      <c r="E12" s="19" t="s">
        <v>47</v>
      </c>
      <c r="F12" s="19" t="s">
        <v>48</v>
      </c>
      <c r="G12" s="20">
        <v>34.493389999999998</v>
      </c>
      <c r="H12" s="20">
        <v>-117.18832999999999</v>
      </c>
      <c r="I12" s="19" t="s">
        <v>41</v>
      </c>
      <c r="J12" s="18" t="s">
        <v>21</v>
      </c>
      <c r="K12" s="21">
        <v>1261.92667764</v>
      </c>
      <c r="L12" s="21">
        <v>0.33600041000000003</v>
      </c>
      <c r="M12" s="21">
        <f>+K12+L12</f>
        <v>1262.26267805</v>
      </c>
      <c r="N12" s="21">
        <v>82.740160116574685</v>
      </c>
      <c r="O12" s="22">
        <f>+M12/N12</f>
        <v>15.255743719513795</v>
      </c>
      <c r="P12" s="23" t="s">
        <v>22</v>
      </c>
    </row>
    <row r="13" spans="1:16" x14ac:dyDescent="0.25">
      <c r="A13" s="17">
        <v>2014</v>
      </c>
      <c r="B13" s="18" t="s">
        <v>16</v>
      </c>
      <c r="C13" s="18">
        <v>4838811</v>
      </c>
      <c r="D13" s="19" t="s">
        <v>17</v>
      </c>
      <c r="E13" s="19" t="s">
        <v>49</v>
      </c>
      <c r="F13" s="19" t="s">
        <v>50</v>
      </c>
      <c r="G13" s="20">
        <v>35.763300000000001</v>
      </c>
      <c r="H13" s="20">
        <v>-117.38030000000001</v>
      </c>
      <c r="I13" s="19" t="s">
        <v>51</v>
      </c>
      <c r="J13" s="18" t="s">
        <v>21</v>
      </c>
      <c r="K13" s="21">
        <v>1446.5047908199999</v>
      </c>
      <c r="L13" s="21">
        <v>127.7651819</v>
      </c>
      <c r="M13" s="21">
        <f>+K13+L13</f>
        <v>1574.2699727199999</v>
      </c>
      <c r="N13" s="21">
        <v>111.78922724530254</v>
      </c>
      <c r="O13" s="22">
        <f>+M13/N13</f>
        <v>14.082483719701639</v>
      </c>
      <c r="P13" s="23" t="s">
        <v>52</v>
      </c>
    </row>
    <row r="14" spans="1:16" x14ac:dyDescent="0.25">
      <c r="A14" s="17">
        <v>2014</v>
      </c>
      <c r="B14" s="18" t="s">
        <v>16</v>
      </c>
      <c r="C14" s="18">
        <v>15733011</v>
      </c>
      <c r="D14" s="19" t="s">
        <v>23</v>
      </c>
      <c r="E14" s="19" t="s">
        <v>53</v>
      </c>
      <c r="F14" s="19" t="s">
        <v>25</v>
      </c>
      <c r="G14" s="20">
        <v>38.043508000000003</v>
      </c>
      <c r="H14" s="20">
        <v>-122.253603</v>
      </c>
      <c r="I14" s="19" t="s">
        <v>38</v>
      </c>
      <c r="J14" s="18" t="s">
        <v>21</v>
      </c>
      <c r="K14" s="21">
        <v>229.49347864399999</v>
      </c>
      <c r="L14" s="21">
        <v>361.011864946</v>
      </c>
      <c r="M14" s="21">
        <f>+K14+L14</f>
        <v>590.50534358999994</v>
      </c>
      <c r="N14" s="21">
        <v>42.128679375903168</v>
      </c>
      <c r="O14" s="22">
        <f>+M14/N14</f>
        <v>14.016706726576341</v>
      </c>
      <c r="P14" s="23" t="s">
        <v>27</v>
      </c>
    </row>
    <row r="15" spans="1:16" x14ac:dyDescent="0.25">
      <c r="A15" s="17">
        <v>2014</v>
      </c>
      <c r="B15" s="18" t="s">
        <v>16</v>
      </c>
      <c r="C15" s="18">
        <v>6499911</v>
      </c>
      <c r="D15" s="19" t="s">
        <v>54</v>
      </c>
      <c r="E15" s="19" t="s">
        <v>55</v>
      </c>
      <c r="F15" s="19" t="s">
        <v>56</v>
      </c>
      <c r="G15" s="20">
        <v>37.76878</v>
      </c>
      <c r="H15" s="20">
        <v>-122.22677</v>
      </c>
      <c r="I15" s="19" t="s">
        <v>57</v>
      </c>
      <c r="J15" s="18" t="s">
        <v>21</v>
      </c>
      <c r="K15" s="21">
        <v>419.362123</v>
      </c>
      <c r="L15" s="21">
        <v>242.80821865999999</v>
      </c>
      <c r="M15" s="21">
        <f>+K15+L15</f>
        <v>662.17034165999996</v>
      </c>
      <c r="N15" s="21">
        <v>47.260879739451816</v>
      </c>
      <c r="O15" s="22">
        <f>+M15/N15</f>
        <v>14.010960974711651</v>
      </c>
      <c r="P15" s="23" t="s">
        <v>27</v>
      </c>
    </row>
    <row r="16" spans="1:16" x14ac:dyDescent="0.25">
      <c r="A16" s="17">
        <v>2014</v>
      </c>
      <c r="B16" s="18" t="s">
        <v>16</v>
      </c>
      <c r="C16" s="18">
        <v>15776111</v>
      </c>
      <c r="D16" s="19" t="s">
        <v>58</v>
      </c>
      <c r="E16" s="19" t="s">
        <v>59</v>
      </c>
      <c r="F16" s="19" t="s">
        <v>60</v>
      </c>
      <c r="G16" s="20">
        <v>33.586500000000001</v>
      </c>
      <c r="H16" s="20">
        <v>-116.0879</v>
      </c>
      <c r="I16" s="19" t="s">
        <v>61</v>
      </c>
      <c r="J16" s="18" t="s">
        <v>21</v>
      </c>
      <c r="K16" s="21">
        <v>198.54722000000001</v>
      </c>
      <c r="L16" s="21">
        <v>56.337850000000003</v>
      </c>
      <c r="M16" s="21">
        <f>+K16+L16</f>
        <v>254.88507000000001</v>
      </c>
      <c r="N16" s="21">
        <v>25.648625293979386</v>
      </c>
      <c r="O16" s="22">
        <f>+M16/N16</f>
        <v>9.9375723680532033</v>
      </c>
      <c r="P16" s="23" t="s">
        <v>22</v>
      </c>
    </row>
    <row r="17" spans="1:16" x14ac:dyDescent="0.25">
      <c r="A17" s="17">
        <v>2014</v>
      </c>
      <c r="B17" s="18" t="s">
        <v>16</v>
      </c>
      <c r="C17" s="18">
        <v>706411</v>
      </c>
      <c r="D17" s="19" t="s">
        <v>17</v>
      </c>
      <c r="E17" s="19" t="s">
        <v>62</v>
      </c>
      <c r="F17" s="19" t="s">
        <v>31</v>
      </c>
      <c r="G17" s="20">
        <v>35.262500000000003</v>
      </c>
      <c r="H17" s="20">
        <v>-116.693</v>
      </c>
      <c r="I17" s="19" t="s">
        <v>63</v>
      </c>
      <c r="J17" s="18" t="s">
        <v>21</v>
      </c>
      <c r="K17" s="21">
        <v>1272.147592</v>
      </c>
      <c r="L17" s="21">
        <v>30.011936589139999</v>
      </c>
      <c r="M17" s="21">
        <f>+K17+L17</f>
        <v>1302.1595285891401</v>
      </c>
      <c r="N17" s="21">
        <v>134.02073668469473</v>
      </c>
      <c r="O17" s="22">
        <f>+M17/N17</f>
        <v>9.7161048416908731</v>
      </c>
      <c r="P17" s="23" t="s">
        <v>22</v>
      </c>
    </row>
    <row r="18" spans="1:16" x14ac:dyDescent="0.25">
      <c r="A18" s="17">
        <v>2014</v>
      </c>
      <c r="B18" s="18" t="s">
        <v>16</v>
      </c>
      <c r="C18" s="18">
        <v>6515711</v>
      </c>
      <c r="D18" s="19" t="s">
        <v>23</v>
      </c>
      <c r="E18" s="19" t="s">
        <v>64</v>
      </c>
      <c r="F18" s="19" t="s">
        <v>65</v>
      </c>
      <c r="G18" s="20">
        <v>38.032080000000001</v>
      </c>
      <c r="H18" s="20">
        <v>-122.1142</v>
      </c>
      <c r="I18" s="19" t="s">
        <v>26</v>
      </c>
      <c r="J18" s="18" t="s">
        <v>21</v>
      </c>
      <c r="K18" s="21">
        <v>8.9760000000000009</v>
      </c>
      <c r="L18" s="21">
        <v>382.67399999999998</v>
      </c>
      <c r="M18" s="21">
        <f>+K18+L18</f>
        <v>391.65</v>
      </c>
      <c r="N18" s="21">
        <v>53.861129575271313</v>
      </c>
      <c r="O18" s="22">
        <f>+M18/N18</f>
        <v>7.2714776516646626</v>
      </c>
      <c r="P18" s="23" t="s">
        <v>27</v>
      </c>
    </row>
    <row r="19" spans="1:16" x14ac:dyDescent="0.25">
      <c r="A19" s="17">
        <v>2014</v>
      </c>
      <c r="B19" s="18" t="s">
        <v>16</v>
      </c>
      <c r="C19" s="18">
        <v>5786211</v>
      </c>
      <c r="D19" s="19" t="s">
        <v>66</v>
      </c>
      <c r="E19" s="19" t="s">
        <v>67</v>
      </c>
      <c r="F19" s="19" t="s">
        <v>25</v>
      </c>
      <c r="G19" s="20">
        <v>33.854967000000002</v>
      </c>
      <c r="H19" s="20">
        <v>-118.336907</v>
      </c>
      <c r="I19" s="19" t="s">
        <v>68</v>
      </c>
      <c r="J19" s="18" t="s">
        <v>21</v>
      </c>
      <c r="K19" s="21">
        <v>804.92566999999997</v>
      </c>
      <c r="L19" s="21">
        <v>369.79583000000002</v>
      </c>
      <c r="M19" s="21">
        <f>+K19+L19</f>
        <v>1174.7215000000001</v>
      </c>
      <c r="N19" s="21">
        <v>174.27480501247896</v>
      </c>
      <c r="O19" s="22">
        <f>+M19/N19</f>
        <v>6.7406272519764636</v>
      </c>
      <c r="P19" s="23" t="s">
        <v>22</v>
      </c>
    </row>
    <row r="20" spans="1:16" x14ac:dyDescent="0.25">
      <c r="A20" s="17">
        <v>2014</v>
      </c>
      <c r="B20" s="18" t="s">
        <v>16</v>
      </c>
      <c r="C20" s="18">
        <v>4073511</v>
      </c>
      <c r="D20" s="19" t="s">
        <v>66</v>
      </c>
      <c r="E20" s="19" t="s">
        <v>69</v>
      </c>
      <c r="F20" s="19" t="s">
        <v>25</v>
      </c>
      <c r="G20" s="20">
        <v>33.813229999999997</v>
      </c>
      <c r="H20" s="20">
        <v>-118.24298</v>
      </c>
      <c r="I20" s="19" t="s">
        <v>70</v>
      </c>
      <c r="J20" s="18" t="s">
        <v>21</v>
      </c>
      <c r="K20" s="21">
        <v>672.94996000000003</v>
      </c>
      <c r="L20" s="21">
        <v>324.92487999999997</v>
      </c>
      <c r="M20" s="21">
        <f>+K20+L20</f>
        <v>997.87483999999995</v>
      </c>
      <c r="N20" s="21">
        <v>166.128208880925</v>
      </c>
      <c r="O20" s="22">
        <f>+M20/N20</f>
        <v>6.0066550209738452</v>
      </c>
      <c r="P20" s="23" t="s">
        <v>22</v>
      </c>
    </row>
    <row r="21" spans="1:16" x14ac:dyDescent="0.25">
      <c r="A21" s="17">
        <v>2014</v>
      </c>
      <c r="B21" s="18" t="s">
        <v>16</v>
      </c>
      <c r="C21" s="18">
        <v>213711</v>
      </c>
      <c r="D21" s="19" t="s">
        <v>23</v>
      </c>
      <c r="E21" s="19" t="s">
        <v>71</v>
      </c>
      <c r="F21" s="19" t="s">
        <v>72</v>
      </c>
      <c r="G21" s="20">
        <v>37.928730000000002</v>
      </c>
      <c r="H21" s="20">
        <v>-122.38406000000001</v>
      </c>
      <c r="I21" s="19" t="s">
        <v>29</v>
      </c>
      <c r="J21" s="18" t="s">
        <v>21</v>
      </c>
      <c r="K21" s="21">
        <v>2.3822401700000002</v>
      </c>
      <c r="L21" s="21">
        <v>170.52223753300001</v>
      </c>
      <c r="M21" s="21">
        <f>+K21+L21</f>
        <v>172.904477703</v>
      </c>
      <c r="N21" s="21">
        <v>29.552000796228082</v>
      </c>
      <c r="O21" s="22">
        <f>+M21/N21</f>
        <v>5.8508552058874113</v>
      </c>
      <c r="P21" s="23" t="s">
        <v>27</v>
      </c>
    </row>
    <row r="22" spans="1:16" x14ac:dyDescent="0.25">
      <c r="A22" s="17">
        <v>2014</v>
      </c>
      <c r="B22" s="18" t="s">
        <v>16</v>
      </c>
      <c r="C22" s="18">
        <v>4086111</v>
      </c>
      <c r="D22" s="19" t="s">
        <v>66</v>
      </c>
      <c r="E22" s="19" t="s">
        <v>73</v>
      </c>
      <c r="F22" s="19" t="s">
        <v>25</v>
      </c>
      <c r="G22" s="20">
        <v>33.908200000000001</v>
      </c>
      <c r="H22" s="20">
        <v>-118.4085</v>
      </c>
      <c r="I22" s="19" t="s">
        <v>74</v>
      </c>
      <c r="J22" s="18" t="s">
        <v>21</v>
      </c>
      <c r="K22" s="21">
        <v>701.35793000000001</v>
      </c>
      <c r="L22" s="21">
        <v>325.60223999999999</v>
      </c>
      <c r="M22" s="21">
        <f>+K22+L22</f>
        <v>1026.9601700000001</v>
      </c>
      <c r="N22" s="21">
        <v>180.4490006261093</v>
      </c>
      <c r="O22" s="22">
        <f>+M22/N22</f>
        <v>5.6911380303394621</v>
      </c>
      <c r="P22" s="23" t="s">
        <v>22</v>
      </c>
    </row>
    <row r="23" spans="1:16" x14ac:dyDescent="0.25">
      <c r="A23" s="17">
        <v>2014</v>
      </c>
      <c r="B23" s="18" t="s">
        <v>16</v>
      </c>
      <c r="C23" s="18">
        <v>1673211</v>
      </c>
      <c r="D23" s="19" t="s">
        <v>75</v>
      </c>
      <c r="E23" s="19" t="s">
        <v>34</v>
      </c>
      <c r="F23" s="19" t="s">
        <v>19</v>
      </c>
      <c r="G23" s="20">
        <v>40.736899999999999</v>
      </c>
      <c r="H23" s="20">
        <v>-122.3223</v>
      </c>
      <c r="I23" s="19" t="s">
        <v>76</v>
      </c>
      <c r="J23" s="18" t="s">
        <v>21</v>
      </c>
      <c r="K23" s="21">
        <v>637.34500000000003</v>
      </c>
      <c r="L23" s="21">
        <v>18.18374</v>
      </c>
      <c r="M23" s="21">
        <f>+K23+L23</f>
        <v>655.52873999999997</v>
      </c>
      <c r="N23" s="21">
        <v>122.3823323399165</v>
      </c>
      <c r="O23" s="22">
        <f>+M23/N23</f>
        <v>5.3564001230118015</v>
      </c>
      <c r="P23" s="23" t="s">
        <v>77</v>
      </c>
    </row>
    <row r="24" spans="1:16" x14ac:dyDescent="0.25">
      <c r="A24" s="17">
        <v>2014</v>
      </c>
      <c r="B24" s="18" t="s">
        <v>16</v>
      </c>
      <c r="C24" s="18">
        <v>155811</v>
      </c>
      <c r="D24" s="19" t="s">
        <v>78</v>
      </c>
      <c r="E24" s="19" t="s">
        <v>79</v>
      </c>
      <c r="F24" s="19" t="s">
        <v>80</v>
      </c>
      <c r="G24" s="20">
        <v>40.799799999999998</v>
      </c>
      <c r="H24" s="20">
        <v>-124.20269999999999</v>
      </c>
      <c r="I24" s="19" t="s">
        <v>81</v>
      </c>
      <c r="J24" s="18" t="s">
        <v>21</v>
      </c>
      <c r="K24" s="21">
        <v>171.5632166</v>
      </c>
      <c r="L24" s="21">
        <v>30.222902120000001</v>
      </c>
      <c r="M24" s="21">
        <f>+K24+L24</f>
        <v>201.78611871999999</v>
      </c>
      <c r="N24" s="21">
        <v>38.198952195573895</v>
      </c>
      <c r="O24" s="22">
        <f>+M24/N24</f>
        <v>5.2825040248978583</v>
      </c>
      <c r="P24" s="23" t="s">
        <v>82</v>
      </c>
    </row>
    <row r="25" spans="1:16" x14ac:dyDescent="0.25">
      <c r="A25" s="17">
        <v>2014</v>
      </c>
      <c r="B25" s="18" t="s">
        <v>16</v>
      </c>
      <c r="C25" s="18">
        <v>14055211</v>
      </c>
      <c r="D25" s="19" t="s">
        <v>66</v>
      </c>
      <c r="E25" s="19" t="s">
        <v>83</v>
      </c>
      <c r="F25" s="19" t="s">
        <v>25</v>
      </c>
      <c r="G25" s="20">
        <v>33.7956</v>
      </c>
      <c r="H25" s="20">
        <v>-118.23309999999999</v>
      </c>
      <c r="I25" s="19" t="s">
        <v>84</v>
      </c>
      <c r="J25" s="18" t="s">
        <v>21</v>
      </c>
      <c r="K25" s="21">
        <v>675.26878999999997</v>
      </c>
      <c r="L25" s="21">
        <v>188.49827999999999</v>
      </c>
      <c r="M25" s="21">
        <f>+K25+L25</f>
        <v>863.76706999999999</v>
      </c>
      <c r="N25" s="21">
        <v>165.46922606288763</v>
      </c>
      <c r="O25" s="22">
        <f>+M25/N25</f>
        <v>5.2201070286732341</v>
      </c>
      <c r="P25" s="23" t="s">
        <v>22</v>
      </c>
    </row>
    <row r="26" spans="1:16" x14ac:dyDescent="0.25">
      <c r="A26" s="17">
        <v>2014</v>
      </c>
      <c r="B26" s="18" t="s">
        <v>16</v>
      </c>
      <c r="C26" s="18">
        <v>4841211</v>
      </c>
      <c r="D26" s="19" t="s">
        <v>17</v>
      </c>
      <c r="E26" s="19" t="s">
        <v>85</v>
      </c>
      <c r="F26" s="19" t="s">
        <v>60</v>
      </c>
      <c r="G26" s="20">
        <v>35.765500000000003</v>
      </c>
      <c r="H26" s="20">
        <v>-117.38209999999999</v>
      </c>
      <c r="I26" s="19" t="s">
        <v>51</v>
      </c>
      <c r="J26" s="18" t="s">
        <v>21</v>
      </c>
      <c r="K26" s="21">
        <v>326.71512200000001</v>
      </c>
      <c r="L26" s="21">
        <v>224.009052486</v>
      </c>
      <c r="M26" s="21">
        <f>+K26+L26</f>
        <v>550.72417448600004</v>
      </c>
      <c r="N26" s="21">
        <v>111.50077308442857</v>
      </c>
      <c r="O26" s="22">
        <f>+M26/N26</f>
        <v>4.9391960185692234</v>
      </c>
      <c r="P26" s="23" t="s">
        <v>52</v>
      </c>
    </row>
    <row r="27" spans="1:16" x14ac:dyDescent="0.25">
      <c r="A27" s="17">
        <v>2014</v>
      </c>
      <c r="B27" s="18" t="s">
        <v>16</v>
      </c>
      <c r="C27" s="18">
        <v>5705711</v>
      </c>
      <c r="D27" s="19" t="s">
        <v>86</v>
      </c>
      <c r="E27" s="19" t="s">
        <v>87</v>
      </c>
      <c r="F27" s="19" t="s">
        <v>60</v>
      </c>
      <c r="G27" s="20">
        <v>37.876640000000002</v>
      </c>
      <c r="H27" s="20">
        <v>-120.47909</v>
      </c>
      <c r="I27" s="19" t="s">
        <v>88</v>
      </c>
      <c r="J27" s="18" t="s">
        <v>21</v>
      </c>
      <c r="K27" s="21">
        <v>199.76</v>
      </c>
      <c r="L27" s="21">
        <v>50.53</v>
      </c>
      <c r="M27" s="21">
        <f>+K27+L27</f>
        <v>250.29</v>
      </c>
      <c r="N27" s="21">
        <v>54.194388576853555</v>
      </c>
      <c r="O27" s="22">
        <f>+M27/N27</f>
        <v>4.6183748275905261</v>
      </c>
      <c r="P27" s="23" t="s">
        <v>89</v>
      </c>
    </row>
    <row r="28" spans="1:16" x14ac:dyDescent="0.25">
      <c r="A28" s="17">
        <v>2014</v>
      </c>
      <c r="B28" s="18" t="s">
        <v>16</v>
      </c>
      <c r="C28" s="18">
        <v>6149511</v>
      </c>
      <c r="D28" s="19" t="s">
        <v>90</v>
      </c>
      <c r="E28" s="19" t="s">
        <v>91</v>
      </c>
      <c r="F28" s="19" t="s">
        <v>56</v>
      </c>
      <c r="G28" s="20">
        <v>37.62735</v>
      </c>
      <c r="H28" s="20">
        <v>-120.97494</v>
      </c>
      <c r="I28" s="19" t="s">
        <v>92</v>
      </c>
      <c r="J28" s="18" t="s">
        <v>21</v>
      </c>
      <c r="K28" s="21">
        <v>240.10129613999999</v>
      </c>
      <c r="L28" s="21">
        <v>210.84932723</v>
      </c>
      <c r="M28" s="21">
        <f>+K28+L28</f>
        <v>450.95062337000002</v>
      </c>
      <c r="N28" s="21">
        <v>99.312819054022711</v>
      </c>
      <c r="O28" s="22">
        <f>+M28/N28</f>
        <v>4.5407091215958593</v>
      </c>
      <c r="P28" s="23" t="s">
        <v>89</v>
      </c>
    </row>
    <row r="29" spans="1:16" x14ac:dyDescent="0.25">
      <c r="A29" s="17">
        <v>2014</v>
      </c>
      <c r="B29" s="18" t="s">
        <v>16</v>
      </c>
      <c r="C29" s="18">
        <v>5682211</v>
      </c>
      <c r="D29" s="19" t="s">
        <v>66</v>
      </c>
      <c r="E29" s="19" t="s">
        <v>93</v>
      </c>
      <c r="F29" s="19" t="s">
        <v>25</v>
      </c>
      <c r="G29" s="20">
        <v>33.8048</v>
      </c>
      <c r="H29" s="20">
        <v>-118.2431</v>
      </c>
      <c r="I29" s="19" t="s">
        <v>70</v>
      </c>
      <c r="J29" s="18" t="s">
        <v>21</v>
      </c>
      <c r="K29" s="21">
        <v>368.42818</v>
      </c>
      <c r="L29" s="21">
        <v>330.38306999999998</v>
      </c>
      <c r="M29" s="21">
        <f>+K29+L29</f>
        <v>698.81124999999997</v>
      </c>
      <c r="N29" s="21">
        <v>166.25402102964838</v>
      </c>
      <c r="O29" s="22">
        <f>+M29/N29</f>
        <v>4.2032742767489495</v>
      </c>
      <c r="P29" s="23" t="s">
        <v>22</v>
      </c>
    </row>
    <row r="30" spans="1:16" x14ac:dyDescent="0.25">
      <c r="A30" s="17">
        <v>2014</v>
      </c>
      <c r="B30" s="18" t="s">
        <v>16</v>
      </c>
      <c r="C30" s="18">
        <v>5705611</v>
      </c>
      <c r="D30" s="19" t="s">
        <v>86</v>
      </c>
      <c r="E30" s="19" t="s">
        <v>94</v>
      </c>
      <c r="F30" s="19" t="s">
        <v>95</v>
      </c>
      <c r="G30" s="20">
        <v>37.964919999999999</v>
      </c>
      <c r="H30" s="20">
        <v>-120.31905999999999</v>
      </c>
      <c r="I30" s="19" t="s">
        <v>96</v>
      </c>
      <c r="J30" s="18" t="s">
        <v>21</v>
      </c>
      <c r="K30" s="21">
        <v>161.1</v>
      </c>
      <c r="L30" s="21">
        <v>4.1100000000000003</v>
      </c>
      <c r="M30" s="21">
        <f>+K30+L30</f>
        <v>165.21</v>
      </c>
      <c r="N30" s="21">
        <v>40.044939545736213</v>
      </c>
      <c r="O30" s="22">
        <f>+M30/N30</f>
        <v>4.125614918492011</v>
      </c>
      <c r="P30" s="23" t="s">
        <v>89</v>
      </c>
    </row>
    <row r="31" spans="1:16" x14ac:dyDescent="0.25">
      <c r="A31" s="17">
        <v>2014</v>
      </c>
      <c r="B31" s="18" t="s">
        <v>16</v>
      </c>
      <c r="C31" s="18">
        <v>2333611</v>
      </c>
      <c r="D31" s="19" t="s">
        <v>17</v>
      </c>
      <c r="E31" s="19" t="s">
        <v>97</v>
      </c>
      <c r="F31" s="19" t="s">
        <v>98</v>
      </c>
      <c r="G31" s="20">
        <v>34.714300000000001</v>
      </c>
      <c r="H31" s="20">
        <v>-114.4932</v>
      </c>
      <c r="I31" s="19" t="s">
        <v>99</v>
      </c>
      <c r="J31" s="18" t="s">
        <v>21</v>
      </c>
      <c r="K31" s="21">
        <v>389.57752900000003</v>
      </c>
      <c r="L31" s="21">
        <v>0.16724913</v>
      </c>
      <c r="M31" s="21">
        <f>+K31+L31</f>
        <v>389.74477813000004</v>
      </c>
      <c r="N31" s="21">
        <v>104.97758368020421</v>
      </c>
      <c r="O31" s="22">
        <f>+M31/N31</f>
        <v>3.712647638350004</v>
      </c>
      <c r="P31" s="23" t="s">
        <v>22</v>
      </c>
    </row>
    <row r="32" spans="1:16" x14ac:dyDescent="0.25">
      <c r="A32" s="17">
        <v>2014</v>
      </c>
      <c r="B32" s="18" t="s">
        <v>16</v>
      </c>
      <c r="C32" s="18">
        <v>6592611</v>
      </c>
      <c r="D32" s="19" t="s">
        <v>90</v>
      </c>
      <c r="E32" s="19" t="s">
        <v>100</v>
      </c>
      <c r="F32" s="19" t="s">
        <v>101</v>
      </c>
      <c r="G32" s="20">
        <v>37.385379999999998</v>
      </c>
      <c r="H32" s="20">
        <v>-121.14088</v>
      </c>
      <c r="I32" s="19" t="s">
        <v>102</v>
      </c>
      <c r="J32" s="18" t="s">
        <v>21</v>
      </c>
      <c r="K32" s="21">
        <v>314.39041500000002</v>
      </c>
      <c r="L32" s="21">
        <v>24.628307419999999</v>
      </c>
      <c r="M32" s="21">
        <f>+K32+L32</f>
        <v>339.01872242000002</v>
      </c>
      <c r="N32" s="21">
        <v>93.480906450119093</v>
      </c>
      <c r="O32" s="22">
        <f>+M32/N32</f>
        <v>3.6266092755625832</v>
      </c>
      <c r="P32" s="23" t="s">
        <v>103</v>
      </c>
    </row>
    <row r="33" spans="1:16" x14ac:dyDescent="0.25">
      <c r="A33" s="17">
        <v>2014</v>
      </c>
      <c r="B33" s="18" t="s">
        <v>16</v>
      </c>
      <c r="C33" s="18">
        <v>2335011</v>
      </c>
      <c r="D33" s="19" t="s">
        <v>17</v>
      </c>
      <c r="E33" s="19" t="s">
        <v>104</v>
      </c>
      <c r="F33" s="19" t="s">
        <v>98</v>
      </c>
      <c r="G33" s="20">
        <v>34.908099999999997</v>
      </c>
      <c r="H33" s="20">
        <v>-114.6429</v>
      </c>
      <c r="I33" s="19" t="s">
        <v>99</v>
      </c>
      <c r="J33" s="18" t="s">
        <v>21</v>
      </c>
      <c r="K33" s="21">
        <v>400.09891640000001</v>
      </c>
      <c r="L33" s="21">
        <v>8.1783170000000002E-2</v>
      </c>
      <c r="M33" s="21">
        <f>+K33+L33</f>
        <v>400.18069957</v>
      </c>
      <c r="N33" s="21">
        <v>112.70159496890123</v>
      </c>
      <c r="O33" s="22">
        <f>+M33/N33</f>
        <v>3.5507989011195935</v>
      </c>
      <c r="P33" s="23" t="s">
        <v>22</v>
      </c>
    </row>
    <row r="34" spans="1:16" x14ac:dyDescent="0.25">
      <c r="A34" s="17">
        <v>2014</v>
      </c>
      <c r="B34" s="18" t="s">
        <v>16</v>
      </c>
      <c r="C34" s="18">
        <v>17606111</v>
      </c>
      <c r="D34" s="19" t="s">
        <v>78</v>
      </c>
      <c r="E34" s="19" t="s">
        <v>105</v>
      </c>
      <c r="F34" s="19" t="s">
        <v>106</v>
      </c>
      <c r="G34" s="20">
        <v>40.481200000000001</v>
      </c>
      <c r="H34" s="20">
        <v>-124.1046</v>
      </c>
      <c r="I34" s="19" t="s">
        <v>107</v>
      </c>
      <c r="J34" s="18" t="s">
        <v>21</v>
      </c>
      <c r="K34" s="21">
        <v>202.06</v>
      </c>
      <c r="L34" s="21">
        <v>29.8653051</v>
      </c>
      <c r="M34" s="21">
        <f>+K34+L34</f>
        <v>231.9253051</v>
      </c>
      <c r="N34" s="21">
        <v>68.59685516678266</v>
      </c>
      <c r="O34" s="22">
        <f>+M34/N34</f>
        <v>3.3809903462208206</v>
      </c>
      <c r="P34" s="23" t="s">
        <v>82</v>
      </c>
    </row>
    <row r="35" spans="1:16" x14ac:dyDescent="0.25">
      <c r="A35" s="17">
        <v>2014</v>
      </c>
      <c r="B35" s="18" t="s">
        <v>16</v>
      </c>
      <c r="C35" s="18">
        <v>6500611</v>
      </c>
      <c r="D35" s="19" t="s">
        <v>66</v>
      </c>
      <c r="E35" s="19" t="s">
        <v>108</v>
      </c>
      <c r="F35" s="19" t="s">
        <v>25</v>
      </c>
      <c r="G35" s="20">
        <v>33.774469000000003</v>
      </c>
      <c r="H35" s="20">
        <v>-118.290696</v>
      </c>
      <c r="I35" s="19" t="s">
        <v>84</v>
      </c>
      <c r="J35" s="18" t="s">
        <v>21</v>
      </c>
      <c r="K35" s="21">
        <v>459.32047</v>
      </c>
      <c r="L35" s="21">
        <v>110.46522</v>
      </c>
      <c r="M35" s="21">
        <f>+K35+L35</f>
        <v>569.78569000000005</v>
      </c>
      <c r="N35" s="21">
        <v>171.06373732284533</v>
      </c>
      <c r="O35" s="22">
        <f>+M35/N35</f>
        <v>3.3308385454285636</v>
      </c>
      <c r="P35" s="23" t="s">
        <v>22</v>
      </c>
    </row>
    <row r="36" spans="1:16" x14ac:dyDescent="0.25">
      <c r="A36" s="17">
        <v>2014</v>
      </c>
      <c r="B36" s="18" t="s">
        <v>16</v>
      </c>
      <c r="C36" s="18">
        <v>1673711</v>
      </c>
      <c r="D36" s="19" t="s">
        <v>75</v>
      </c>
      <c r="E36" s="19" t="s">
        <v>109</v>
      </c>
      <c r="F36" s="19" t="s">
        <v>110</v>
      </c>
      <c r="G36" s="20">
        <v>40.428063999999999</v>
      </c>
      <c r="H36" s="20">
        <v>-122.27892199999999</v>
      </c>
      <c r="I36" s="19" t="s">
        <v>111</v>
      </c>
      <c r="J36" s="18" t="s">
        <v>21</v>
      </c>
      <c r="K36" s="21">
        <v>498.49</v>
      </c>
      <c r="L36" s="21"/>
      <c r="M36" s="21">
        <f>+K36+L36</f>
        <v>498.49</v>
      </c>
      <c r="N36" s="21">
        <v>151.89590861713785</v>
      </c>
      <c r="O36" s="22">
        <f>+M36/N36</f>
        <v>3.2817868798327674</v>
      </c>
      <c r="P36" s="23" t="s">
        <v>77</v>
      </c>
    </row>
    <row r="37" spans="1:16" x14ac:dyDescent="0.25">
      <c r="A37" s="17">
        <v>2014</v>
      </c>
      <c r="B37" s="18" t="s">
        <v>16</v>
      </c>
      <c r="C37" s="18">
        <v>17220011</v>
      </c>
      <c r="D37" s="19" t="s">
        <v>66</v>
      </c>
      <c r="E37" s="19" t="s">
        <v>112</v>
      </c>
      <c r="F37" s="19" t="s">
        <v>113</v>
      </c>
      <c r="G37" s="20">
        <v>33.777250000000002</v>
      </c>
      <c r="H37" s="20">
        <v>-118.22663</v>
      </c>
      <c r="I37" s="19" t="s">
        <v>84</v>
      </c>
      <c r="J37" s="18" t="s">
        <v>21</v>
      </c>
      <c r="K37" s="21">
        <v>209.83681000000001</v>
      </c>
      <c r="L37" s="21">
        <v>322.84206</v>
      </c>
      <c r="M37" s="21">
        <f>+K37+L37</f>
        <v>532.67886999999996</v>
      </c>
      <c r="N37" s="21">
        <v>165.15901662349751</v>
      </c>
      <c r="O37" s="22">
        <f>+M37/N37</f>
        <v>3.2252484962072283</v>
      </c>
      <c r="P37" s="23" t="s">
        <v>22</v>
      </c>
    </row>
    <row r="38" spans="1:16" x14ac:dyDescent="0.25">
      <c r="A38" s="17">
        <v>2014</v>
      </c>
      <c r="B38" s="18" t="s">
        <v>16</v>
      </c>
      <c r="C38" s="18">
        <v>6649111</v>
      </c>
      <c r="D38" s="19" t="s">
        <v>114</v>
      </c>
      <c r="E38" s="19" t="s">
        <v>115</v>
      </c>
      <c r="F38" s="19" t="s">
        <v>116</v>
      </c>
      <c r="G38" s="20">
        <v>37.953000000000003</v>
      </c>
      <c r="H38" s="20">
        <v>-119.11499999999999</v>
      </c>
      <c r="I38" s="19" t="s">
        <v>117</v>
      </c>
      <c r="J38" s="18" t="s">
        <v>21</v>
      </c>
      <c r="K38" s="21">
        <v>31.305</v>
      </c>
      <c r="L38" s="21">
        <v>5.8928000000000003</v>
      </c>
      <c r="M38" s="21">
        <f>+K38+L38</f>
        <v>37.197800000000001</v>
      </c>
      <c r="N38" s="21">
        <v>11.855628322763907</v>
      </c>
      <c r="O38" s="22">
        <f>+M38/N38</f>
        <v>3.1375646222458551</v>
      </c>
      <c r="P38" s="23" t="s">
        <v>89</v>
      </c>
    </row>
    <row r="39" spans="1:16" x14ac:dyDescent="0.25">
      <c r="A39" s="17">
        <v>2014</v>
      </c>
      <c r="B39" s="18" t="s">
        <v>16</v>
      </c>
      <c r="C39" s="18">
        <v>14149811</v>
      </c>
      <c r="D39" s="19" t="s">
        <v>118</v>
      </c>
      <c r="E39" s="19" t="s">
        <v>119</v>
      </c>
      <c r="F39" s="19" t="s">
        <v>56</v>
      </c>
      <c r="G39" s="20">
        <v>36.928240000000002</v>
      </c>
      <c r="H39" s="20">
        <v>-120.10321</v>
      </c>
      <c r="I39" s="19" t="s">
        <v>120</v>
      </c>
      <c r="J39" s="18" t="s">
        <v>21</v>
      </c>
      <c r="K39" s="21">
        <v>154.30759341999999</v>
      </c>
      <c r="L39" s="21">
        <v>73.075571139999994</v>
      </c>
      <c r="M39" s="21">
        <f>+K39+L39</f>
        <v>227.38316455999998</v>
      </c>
      <c r="N39" s="21">
        <v>74.993846236613109</v>
      </c>
      <c r="O39" s="22">
        <f>+M39/N39</f>
        <v>3.0320243056021328</v>
      </c>
      <c r="P39" s="23" t="s">
        <v>89</v>
      </c>
    </row>
    <row r="40" spans="1:16" x14ac:dyDescent="0.25">
      <c r="A40" s="17">
        <v>2014</v>
      </c>
      <c r="B40" s="18" t="s">
        <v>16</v>
      </c>
      <c r="C40" s="18">
        <v>233711</v>
      </c>
      <c r="D40" s="19" t="s">
        <v>121</v>
      </c>
      <c r="E40" s="19" t="s">
        <v>122</v>
      </c>
      <c r="F40" s="19" t="s">
        <v>123</v>
      </c>
      <c r="G40" s="20">
        <v>38.165332999999997</v>
      </c>
      <c r="H40" s="20">
        <v>-122.564623</v>
      </c>
      <c r="I40" s="19" t="s">
        <v>124</v>
      </c>
      <c r="J40" s="18" t="s">
        <v>21</v>
      </c>
      <c r="K40" s="21">
        <v>21.460326500000001</v>
      </c>
      <c r="L40" s="21">
        <v>46.012301061000002</v>
      </c>
      <c r="M40" s="21">
        <f>+K40+L40</f>
        <v>67.472627560999996</v>
      </c>
      <c r="N40" s="21">
        <v>25.435199447647538</v>
      </c>
      <c r="O40" s="22">
        <f>+M40/N40</f>
        <v>2.6527264981694665</v>
      </c>
      <c r="P40" s="23" t="s">
        <v>27</v>
      </c>
    </row>
    <row r="41" spans="1:16" x14ac:dyDescent="0.25">
      <c r="A41" s="17">
        <v>2014</v>
      </c>
      <c r="B41" s="18" t="s">
        <v>16</v>
      </c>
      <c r="C41" s="18">
        <v>353611</v>
      </c>
      <c r="D41" s="19" t="s">
        <v>23</v>
      </c>
      <c r="E41" s="19" t="s">
        <v>125</v>
      </c>
      <c r="F41" s="19" t="s">
        <v>60</v>
      </c>
      <c r="G41" s="20">
        <v>38.054220000000001</v>
      </c>
      <c r="H41" s="20">
        <v>-122.21778999999999</v>
      </c>
      <c r="I41" s="19" t="s">
        <v>126</v>
      </c>
      <c r="J41" s="18" t="s">
        <v>21</v>
      </c>
      <c r="K41" s="21">
        <v>113.539067</v>
      </c>
      <c r="L41" s="21">
        <v>6.1784489999999996</v>
      </c>
      <c r="M41" s="21">
        <f>+K41+L41</f>
        <v>119.717516</v>
      </c>
      <c r="N41" s="21">
        <v>45.457926965467387</v>
      </c>
      <c r="O41" s="22">
        <f>+M41/N41</f>
        <v>2.6335894307486729</v>
      </c>
      <c r="P41" s="23" t="s">
        <v>27</v>
      </c>
    </row>
    <row r="42" spans="1:16" x14ac:dyDescent="0.25">
      <c r="A42" s="17">
        <v>2014</v>
      </c>
      <c r="B42" s="18" t="s">
        <v>16</v>
      </c>
      <c r="C42" s="18">
        <v>6500811</v>
      </c>
      <c r="D42" s="19" t="s">
        <v>66</v>
      </c>
      <c r="E42" s="19" t="s">
        <v>127</v>
      </c>
      <c r="F42" s="19" t="s">
        <v>25</v>
      </c>
      <c r="G42" s="20">
        <v>33.778300000000002</v>
      </c>
      <c r="H42" s="20">
        <v>-118.2351</v>
      </c>
      <c r="I42" s="19" t="s">
        <v>84</v>
      </c>
      <c r="J42" s="18" t="s">
        <v>21</v>
      </c>
      <c r="K42" s="21">
        <v>269.33364</v>
      </c>
      <c r="L42" s="21">
        <v>133.81681</v>
      </c>
      <c r="M42" s="21">
        <f>+K42+L42</f>
        <v>403.15044999999998</v>
      </c>
      <c r="N42" s="21">
        <v>165.91692700315721</v>
      </c>
      <c r="O42" s="22">
        <f>+M42/N42</f>
        <v>2.4298331537464439</v>
      </c>
      <c r="P42" s="23" t="s">
        <v>22</v>
      </c>
    </row>
    <row r="43" spans="1:16" x14ac:dyDescent="0.25">
      <c r="A43" s="17">
        <v>2014</v>
      </c>
      <c r="B43" s="18" t="s">
        <v>16</v>
      </c>
      <c r="C43" s="18">
        <v>8411711</v>
      </c>
      <c r="D43" s="19" t="s">
        <v>75</v>
      </c>
      <c r="E43" s="19" t="s">
        <v>128</v>
      </c>
      <c r="F43" s="19" t="s">
        <v>129</v>
      </c>
      <c r="G43" s="20">
        <v>40.872500000000002</v>
      </c>
      <c r="H43" s="20">
        <v>-121.694579</v>
      </c>
      <c r="I43" s="19" t="s">
        <v>130</v>
      </c>
      <c r="J43" s="18" t="s">
        <v>21</v>
      </c>
      <c r="K43" s="21">
        <v>217.5</v>
      </c>
      <c r="L43" s="21">
        <v>3.94</v>
      </c>
      <c r="M43" s="21">
        <f>+K43+L43</f>
        <v>221.44</v>
      </c>
      <c r="N43" s="21">
        <v>91.861638724761306</v>
      </c>
      <c r="O43" s="22">
        <f>+M43/N43</f>
        <v>2.4105818606555167</v>
      </c>
      <c r="P43" s="23" t="s">
        <v>77</v>
      </c>
    </row>
    <row r="44" spans="1:16" x14ac:dyDescent="0.25">
      <c r="A44" s="17">
        <v>2018</v>
      </c>
      <c r="B44" s="18" t="s">
        <v>131</v>
      </c>
      <c r="C44" s="18">
        <v>17228711</v>
      </c>
      <c r="D44" s="24" t="s">
        <v>132</v>
      </c>
      <c r="E44" s="19" t="s">
        <v>133</v>
      </c>
      <c r="F44" s="19" t="s">
        <v>60</v>
      </c>
      <c r="G44" s="20">
        <v>33.936599999999999</v>
      </c>
      <c r="H44" s="20">
        <v>-116.5722</v>
      </c>
      <c r="I44" s="20"/>
      <c r="J44" s="18" t="s">
        <v>21</v>
      </c>
      <c r="K44" s="21">
        <v>25.832999999999998</v>
      </c>
      <c r="L44" s="21">
        <v>1.4930000000000001</v>
      </c>
      <c r="M44" s="21">
        <f>+K44+L44</f>
        <v>27.325999999999997</v>
      </c>
      <c r="N44" s="25">
        <v>12.116454459125231</v>
      </c>
      <c r="O44" s="22">
        <f>+M44/N44</f>
        <v>2.2552802135463024</v>
      </c>
      <c r="P44" s="23" t="s">
        <v>22</v>
      </c>
    </row>
    <row r="45" spans="1:16" x14ac:dyDescent="0.25">
      <c r="A45" s="17">
        <v>2014</v>
      </c>
      <c r="B45" s="18" t="s">
        <v>16</v>
      </c>
      <c r="C45" s="18">
        <v>75711</v>
      </c>
      <c r="D45" s="19" t="s">
        <v>134</v>
      </c>
      <c r="E45" s="19" t="s">
        <v>135</v>
      </c>
      <c r="F45" s="19" t="s">
        <v>80</v>
      </c>
      <c r="G45" s="20">
        <v>39.105499999999999</v>
      </c>
      <c r="H45" s="20">
        <v>-122.1104</v>
      </c>
      <c r="I45" s="19" t="s">
        <v>136</v>
      </c>
      <c r="J45" s="18" t="s">
        <v>21</v>
      </c>
      <c r="K45" s="21">
        <v>175.74</v>
      </c>
      <c r="L45" s="21">
        <v>96.15</v>
      </c>
      <c r="M45" s="21">
        <f>+K45+L45</f>
        <v>271.89</v>
      </c>
      <c r="N45" s="21">
        <v>122.93599646019891</v>
      </c>
      <c r="O45" s="22">
        <f>+M45/N45</f>
        <v>2.2116386398513117</v>
      </c>
      <c r="P45" s="23" t="s">
        <v>27</v>
      </c>
    </row>
    <row r="46" spans="1:16" x14ac:dyDescent="0.25">
      <c r="A46" s="17">
        <v>2014</v>
      </c>
      <c r="B46" s="18" t="s">
        <v>16</v>
      </c>
      <c r="C46" s="18">
        <v>453911</v>
      </c>
      <c r="D46" s="19" t="s">
        <v>137</v>
      </c>
      <c r="E46" s="19" t="s">
        <v>138</v>
      </c>
      <c r="F46" s="19" t="s">
        <v>139</v>
      </c>
      <c r="G46" s="20">
        <v>35.377482000000001</v>
      </c>
      <c r="H46" s="20">
        <v>-119.688445</v>
      </c>
      <c r="I46" s="19" t="s">
        <v>140</v>
      </c>
      <c r="J46" s="18" t="s">
        <v>21</v>
      </c>
      <c r="K46" s="21">
        <v>263.38928412195003</v>
      </c>
      <c r="L46" s="21">
        <v>18.493730473999999</v>
      </c>
      <c r="M46" s="21">
        <f>+K46+L46</f>
        <v>281.88301459595004</v>
      </c>
      <c r="N46" s="21">
        <v>132.85309768008557</v>
      </c>
      <c r="O46" s="22">
        <f>+M46/N46</f>
        <v>2.1217647124400005</v>
      </c>
      <c r="P46" s="23" t="s">
        <v>52</v>
      </c>
    </row>
    <row r="47" spans="1:16" x14ac:dyDescent="0.25">
      <c r="A47" s="17">
        <v>2014</v>
      </c>
      <c r="B47" s="18" t="s">
        <v>16</v>
      </c>
      <c r="C47" s="18">
        <v>5783911</v>
      </c>
      <c r="D47" s="19" t="s">
        <v>66</v>
      </c>
      <c r="E47" s="19" t="s">
        <v>141</v>
      </c>
      <c r="F47" s="19" t="s">
        <v>142</v>
      </c>
      <c r="G47" s="20">
        <v>33.759160000000001</v>
      </c>
      <c r="H47" s="20">
        <v>-118.2411</v>
      </c>
      <c r="I47" s="19" t="s">
        <v>143</v>
      </c>
      <c r="J47" s="18" t="s">
        <v>21</v>
      </c>
      <c r="K47" s="21">
        <v>317.21208999999999</v>
      </c>
      <c r="L47" s="21">
        <v>29.253319999999999</v>
      </c>
      <c r="M47" s="21">
        <f>+K47+L47</f>
        <v>346.46540999999996</v>
      </c>
      <c r="N47" s="21">
        <v>166.78293206996946</v>
      </c>
      <c r="O47" s="22">
        <f>+M47/N47</f>
        <v>2.0773433210458814</v>
      </c>
      <c r="P47" s="23" t="s">
        <v>22</v>
      </c>
    </row>
    <row r="48" spans="1:16" x14ac:dyDescent="0.25">
      <c r="A48" s="17">
        <v>2014</v>
      </c>
      <c r="B48" s="18" t="s">
        <v>16</v>
      </c>
      <c r="C48" s="18">
        <v>14089811</v>
      </c>
      <c r="D48" s="19" t="s">
        <v>144</v>
      </c>
      <c r="E48" s="19" t="s">
        <v>145</v>
      </c>
      <c r="F48" s="19" t="s">
        <v>56</v>
      </c>
      <c r="G48" s="20">
        <v>37.715150000000001</v>
      </c>
      <c r="H48" s="20">
        <v>-121.49157</v>
      </c>
      <c r="I48" s="19" t="s">
        <v>146</v>
      </c>
      <c r="J48" s="18" t="s">
        <v>21</v>
      </c>
      <c r="K48" s="21">
        <v>140.73112724999999</v>
      </c>
      <c r="L48" s="21">
        <v>85.258537099999998</v>
      </c>
      <c r="M48" s="21">
        <f>+K48+L48</f>
        <v>225.98966435</v>
      </c>
      <c r="N48" s="21">
        <v>110.75988998852192</v>
      </c>
      <c r="O48" s="22">
        <f>+M48/N48</f>
        <v>2.0403565259356919</v>
      </c>
      <c r="P48" s="23" t="s">
        <v>27</v>
      </c>
    </row>
    <row r="49" spans="1:16" x14ac:dyDescent="0.25">
      <c r="A49" s="17">
        <v>2014</v>
      </c>
      <c r="B49" s="18" t="s">
        <v>16</v>
      </c>
      <c r="C49" s="18">
        <v>4956011</v>
      </c>
      <c r="D49" s="19" t="s">
        <v>54</v>
      </c>
      <c r="E49" s="19" t="s">
        <v>147</v>
      </c>
      <c r="F49" s="19" t="s">
        <v>148</v>
      </c>
      <c r="G49" s="20">
        <v>37.608317999999997</v>
      </c>
      <c r="H49" s="20">
        <v>-122.040701</v>
      </c>
      <c r="I49" s="19" t="s">
        <v>149</v>
      </c>
      <c r="J49" s="18" t="s">
        <v>21</v>
      </c>
      <c r="K49" s="21">
        <v>60.789971000000001</v>
      </c>
      <c r="L49" s="21">
        <v>81.254210878999999</v>
      </c>
      <c r="M49" s="21">
        <f>+K49+L49</f>
        <v>142.04418187900001</v>
      </c>
      <c r="N49" s="21">
        <v>70.095033314818565</v>
      </c>
      <c r="O49" s="22">
        <f>+M49/N49</f>
        <v>2.0264514497202031</v>
      </c>
      <c r="P49" s="23" t="s">
        <v>27</v>
      </c>
    </row>
    <row r="50" spans="1:16" x14ac:dyDescent="0.25">
      <c r="A50" s="17">
        <v>2014</v>
      </c>
      <c r="B50" s="18" t="s">
        <v>16</v>
      </c>
      <c r="C50" s="18">
        <v>4840211</v>
      </c>
      <c r="D50" s="19" t="s">
        <v>17</v>
      </c>
      <c r="E50" s="19" t="s">
        <v>150</v>
      </c>
      <c r="F50" s="19" t="s">
        <v>151</v>
      </c>
      <c r="G50" s="20">
        <v>34.09787</v>
      </c>
      <c r="H50" s="20">
        <v>-117.52936200000001</v>
      </c>
      <c r="I50" s="19" t="s">
        <v>152</v>
      </c>
      <c r="J50" s="18" t="s">
        <v>21</v>
      </c>
      <c r="K50" s="21">
        <v>157.61557999999999</v>
      </c>
      <c r="L50" s="21">
        <v>36.028675</v>
      </c>
      <c r="M50" s="21">
        <f>+K50+L50</f>
        <v>193.64425499999999</v>
      </c>
      <c r="N50" s="21">
        <v>99.100590384553016</v>
      </c>
      <c r="O50" s="22">
        <f>+M50/N50</f>
        <v>1.9540171682991674</v>
      </c>
      <c r="P50" s="23" t="s">
        <v>22</v>
      </c>
    </row>
    <row r="51" spans="1:16" x14ac:dyDescent="0.25">
      <c r="A51" s="17">
        <v>2014</v>
      </c>
      <c r="B51" s="18" t="s">
        <v>16</v>
      </c>
      <c r="C51" s="18">
        <v>203111</v>
      </c>
      <c r="D51" s="19" t="s">
        <v>23</v>
      </c>
      <c r="E51" s="19" t="s">
        <v>153</v>
      </c>
      <c r="F51" s="19" t="s">
        <v>60</v>
      </c>
      <c r="G51" s="20">
        <v>38.022089999999999</v>
      </c>
      <c r="H51" s="20">
        <v>-122.06755</v>
      </c>
      <c r="I51" s="19" t="s">
        <v>26</v>
      </c>
      <c r="J51" s="18" t="s">
        <v>21</v>
      </c>
      <c r="K51" s="21">
        <v>108.1476086</v>
      </c>
      <c r="L51" s="21">
        <v>2.0985730899999999</v>
      </c>
      <c r="M51" s="21">
        <f>+K51+L51</f>
        <v>110.24618169</v>
      </c>
      <c r="N51" s="21">
        <v>57.747694530444598</v>
      </c>
      <c r="O51" s="22">
        <f>+M51/N51</f>
        <v>1.9091010054414932</v>
      </c>
      <c r="P51" s="23" t="s">
        <v>27</v>
      </c>
    </row>
    <row r="52" spans="1:16" x14ac:dyDescent="0.25">
      <c r="A52" s="17">
        <v>2014</v>
      </c>
      <c r="B52" s="18" t="s">
        <v>16</v>
      </c>
      <c r="C52" s="18">
        <v>266511</v>
      </c>
      <c r="D52" s="19" t="s">
        <v>154</v>
      </c>
      <c r="E52" s="19" t="s">
        <v>155</v>
      </c>
      <c r="F52" s="19" t="s">
        <v>156</v>
      </c>
      <c r="G52" s="20">
        <v>41.857269000000002</v>
      </c>
      <c r="H52" s="20">
        <v>-124.143317</v>
      </c>
      <c r="I52" s="19" t="s">
        <v>157</v>
      </c>
      <c r="J52" s="18" t="s">
        <v>21</v>
      </c>
      <c r="K52" s="21">
        <v>8.2957914000000006</v>
      </c>
      <c r="L52" s="21">
        <v>7.0723376000000004E-2</v>
      </c>
      <c r="M52" s="21">
        <f>+K52+L52</f>
        <v>8.3665147760000007</v>
      </c>
      <c r="N52" s="21">
        <v>4.459105677289692</v>
      </c>
      <c r="O52" s="22">
        <f>+M52/N52</f>
        <v>1.8762764064127961</v>
      </c>
      <c r="P52" s="23" t="s">
        <v>82</v>
      </c>
    </row>
    <row r="53" spans="1:16" x14ac:dyDescent="0.25">
      <c r="A53" s="17">
        <v>2014</v>
      </c>
      <c r="B53" s="18" t="s">
        <v>16</v>
      </c>
      <c r="C53" s="18">
        <v>1689111</v>
      </c>
      <c r="D53" s="19" t="s">
        <v>118</v>
      </c>
      <c r="E53" s="19" t="s">
        <v>158</v>
      </c>
      <c r="F53" s="19" t="s">
        <v>159</v>
      </c>
      <c r="G53" s="20">
        <v>37.093499999999999</v>
      </c>
      <c r="H53" s="20">
        <v>-120.22655</v>
      </c>
      <c r="I53" s="19" t="s">
        <v>160</v>
      </c>
      <c r="J53" s="18" t="s">
        <v>21</v>
      </c>
      <c r="K53" s="21">
        <v>118.51236743</v>
      </c>
      <c r="L53" s="21">
        <v>0.87821317635999996</v>
      </c>
      <c r="M53" s="21">
        <f>+K53+L53</f>
        <v>119.39058060636</v>
      </c>
      <c r="N53" s="21">
        <v>67.634514720962656</v>
      </c>
      <c r="O53" s="22">
        <f>+M53/N53</f>
        <v>1.7652315699894578</v>
      </c>
      <c r="P53" s="23" t="s">
        <v>89</v>
      </c>
    </row>
    <row r="54" spans="1:16" x14ac:dyDescent="0.25">
      <c r="A54" s="17">
        <v>2014</v>
      </c>
      <c r="B54" s="18" t="s">
        <v>16</v>
      </c>
      <c r="C54" s="18">
        <v>17240911</v>
      </c>
      <c r="D54" s="19" t="s">
        <v>17</v>
      </c>
      <c r="E54" s="19" t="s">
        <v>161</v>
      </c>
      <c r="F54" s="19" t="s">
        <v>162</v>
      </c>
      <c r="G54" s="20">
        <v>34.045490000000001</v>
      </c>
      <c r="H54" s="20">
        <v>-117.53961</v>
      </c>
      <c r="I54" s="19" t="s">
        <v>163</v>
      </c>
      <c r="J54" s="18" t="s">
        <v>21</v>
      </c>
      <c r="K54" s="21">
        <v>173.70368999999999</v>
      </c>
      <c r="L54" s="21">
        <v>1.3007599999999999</v>
      </c>
      <c r="M54" s="21">
        <f>+K54+L54</f>
        <v>175.00444999999999</v>
      </c>
      <c r="N54" s="21">
        <v>100.0070653387581</v>
      </c>
      <c r="O54" s="22">
        <f>+M54/N54</f>
        <v>1.7499208621630895</v>
      </c>
      <c r="P54" s="23" t="s">
        <v>22</v>
      </c>
    </row>
    <row r="55" spans="1:16" x14ac:dyDescent="0.25">
      <c r="A55" s="17">
        <v>2014</v>
      </c>
      <c r="B55" s="18" t="s">
        <v>16</v>
      </c>
      <c r="C55" s="18">
        <v>4197111</v>
      </c>
      <c r="D55" s="19" t="s">
        <v>137</v>
      </c>
      <c r="E55" s="19" t="s">
        <v>164</v>
      </c>
      <c r="F55" s="19" t="s">
        <v>110</v>
      </c>
      <c r="G55" s="20">
        <v>35.577016999999998</v>
      </c>
      <c r="H55" s="20">
        <v>-119.00603</v>
      </c>
      <c r="I55" s="19" t="s">
        <v>165</v>
      </c>
      <c r="J55" s="18" t="s">
        <v>21</v>
      </c>
      <c r="K55" s="21">
        <v>141.23840000000001</v>
      </c>
      <c r="L55" s="21">
        <v>6.301272</v>
      </c>
      <c r="M55" s="21">
        <f>+K55+L55</f>
        <v>147.53967200000002</v>
      </c>
      <c r="N55" s="21">
        <v>84.422565454213185</v>
      </c>
      <c r="O55" s="22">
        <f>+M55/N55</f>
        <v>1.7476331263590725</v>
      </c>
      <c r="P55" s="23" t="s">
        <v>52</v>
      </c>
    </row>
    <row r="56" spans="1:16" x14ac:dyDescent="0.25">
      <c r="A56" s="17">
        <v>2014</v>
      </c>
      <c r="B56" s="18" t="s">
        <v>16</v>
      </c>
      <c r="C56" s="18">
        <v>6575511</v>
      </c>
      <c r="D56" s="19" t="s">
        <v>75</v>
      </c>
      <c r="E56" s="19" t="s">
        <v>166</v>
      </c>
      <c r="F56" s="19" t="s">
        <v>167</v>
      </c>
      <c r="G56" s="20">
        <v>40.877400000000002</v>
      </c>
      <c r="H56" s="20">
        <v>-121.70189999999999</v>
      </c>
      <c r="I56" s="19" t="s">
        <v>130</v>
      </c>
      <c r="J56" s="18" t="s">
        <v>21</v>
      </c>
      <c r="K56" s="21">
        <v>158.52000000000001</v>
      </c>
      <c r="L56" s="21">
        <v>0.56899999999999995</v>
      </c>
      <c r="M56" s="21">
        <f>+K56+L56</f>
        <v>159.089</v>
      </c>
      <c r="N56" s="21">
        <v>91.371249943105568</v>
      </c>
      <c r="O56" s="22">
        <f>+M56/N56</f>
        <v>1.7411275439381695</v>
      </c>
      <c r="P56" s="23" t="s">
        <v>77</v>
      </c>
    </row>
    <row r="57" spans="1:16" x14ac:dyDescent="0.25">
      <c r="A57" s="17">
        <v>2014</v>
      </c>
      <c r="B57" s="18" t="s">
        <v>16</v>
      </c>
      <c r="C57" s="18">
        <v>382111</v>
      </c>
      <c r="D57" s="19" t="s">
        <v>54</v>
      </c>
      <c r="E57" s="19" t="s">
        <v>168</v>
      </c>
      <c r="F57" s="19" t="s">
        <v>148</v>
      </c>
      <c r="G57" s="20">
        <v>37.747860000000003</v>
      </c>
      <c r="H57" s="20">
        <v>-122.19333</v>
      </c>
      <c r="I57" s="19" t="s">
        <v>57</v>
      </c>
      <c r="J57" s="18" t="s">
        <v>21</v>
      </c>
      <c r="K57" s="21">
        <v>37.349496500000001</v>
      </c>
      <c r="L57" s="21">
        <v>50.532409657999999</v>
      </c>
      <c r="M57" s="21">
        <f>+K57+L57</f>
        <v>87.881906157999993</v>
      </c>
      <c r="N57" s="21">
        <v>50.894217453466901</v>
      </c>
      <c r="O57" s="22">
        <f>+M57/N57</f>
        <v>1.726756212301551</v>
      </c>
      <c r="P57" s="23" t="s">
        <v>27</v>
      </c>
    </row>
    <row r="58" spans="1:16" x14ac:dyDescent="0.25">
      <c r="A58" s="17">
        <v>2014</v>
      </c>
      <c r="B58" s="18" t="s">
        <v>16</v>
      </c>
      <c r="C58" s="18">
        <v>4839811</v>
      </c>
      <c r="D58" s="19" t="s">
        <v>17</v>
      </c>
      <c r="E58" s="19" t="s">
        <v>169</v>
      </c>
      <c r="F58" s="19" t="s">
        <v>170</v>
      </c>
      <c r="G58" s="20">
        <v>34.077378000000003</v>
      </c>
      <c r="H58" s="20">
        <v>-117.499692</v>
      </c>
      <c r="I58" s="19" t="s">
        <v>171</v>
      </c>
      <c r="J58" s="18" t="s">
        <v>21</v>
      </c>
      <c r="K58" s="21">
        <v>162.42597000000001</v>
      </c>
      <c r="L58" s="21">
        <v>1.1080650000000001</v>
      </c>
      <c r="M58" s="21">
        <f>+K58+L58</f>
        <v>163.53403500000002</v>
      </c>
      <c r="N58" s="21">
        <v>96.315876107392157</v>
      </c>
      <c r="O58" s="22">
        <f>+M58/N58</f>
        <v>1.6978928252457532</v>
      </c>
      <c r="P58" s="23" t="s">
        <v>22</v>
      </c>
    </row>
    <row r="59" spans="1:16" x14ac:dyDescent="0.25">
      <c r="A59" s="17">
        <v>2014</v>
      </c>
      <c r="B59" s="18" t="s">
        <v>16</v>
      </c>
      <c r="C59" s="18">
        <v>5786011</v>
      </c>
      <c r="D59" s="19" t="s">
        <v>66</v>
      </c>
      <c r="E59" s="19" t="s">
        <v>172</v>
      </c>
      <c r="F59" s="19" t="s">
        <v>173</v>
      </c>
      <c r="G59" s="20">
        <v>34.027703000000002</v>
      </c>
      <c r="H59" s="20">
        <v>-118.0158</v>
      </c>
      <c r="I59" s="19" t="s">
        <v>174</v>
      </c>
      <c r="J59" s="18" t="s">
        <v>21</v>
      </c>
      <c r="K59" s="21">
        <v>90.94417</v>
      </c>
      <c r="L59" s="21">
        <v>153.39694</v>
      </c>
      <c r="M59" s="21">
        <f>+K59+L59</f>
        <v>244.34111000000001</v>
      </c>
      <c r="N59" s="21">
        <v>143.90919548099859</v>
      </c>
      <c r="O59" s="22">
        <f>+M59/N59</f>
        <v>1.6978839273148616</v>
      </c>
      <c r="P59" s="23" t="s">
        <v>22</v>
      </c>
    </row>
    <row r="60" spans="1:16" x14ac:dyDescent="0.25">
      <c r="A60" s="17">
        <v>2014</v>
      </c>
      <c r="B60" s="18" t="s">
        <v>16</v>
      </c>
      <c r="C60" s="18">
        <v>4947111</v>
      </c>
      <c r="D60" s="19" t="s">
        <v>17</v>
      </c>
      <c r="E60" s="19" t="s">
        <v>175</v>
      </c>
      <c r="F60" s="19" t="s">
        <v>176</v>
      </c>
      <c r="G60" s="20">
        <v>34.862200000000001</v>
      </c>
      <c r="H60" s="20">
        <v>-116.854</v>
      </c>
      <c r="I60" s="19" t="s">
        <v>177</v>
      </c>
      <c r="J60" s="18" t="s">
        <v>21</v>
      </c>
      <c r="K60" s="21">
        <v>161.1225</v>
      </c>
      <c r="L60" s="21">
        <v>0.83201199999999997</v>
      </c>
      <c r="M60" s="21">
        <f>+K60+L60</f>
        <v>161.95451199999999</v>
      </c>
      <c r="N60" s="21">
        <v>96.18153142066511</v>
      </c>
      <c r="O60" s="22">
        <f>+M60/N60</f>
        <v>1.683842101574224</v>
      </c>
      <c r="P60" s="23" t="s">
        <v>22</v>
      </c>
    </row>
    <row r="61" spans="1:16" x14ac:dyDescent="0.25">
      <c r="A61" s="17">
        <v>2014</v>
      </c>
      <c r="B61" s="18" t="s">
        <v>16</v>
      </c>
      <c r="C61" s="18">
        <v>3270411</v>
      </c>
      <c r="D61" s="19" t="s">
        <v>178</v>
      </c>
      <c r="E61" s="19" t="s">
        <v>179</v>
      </c>
      <c r="F61" s="19" t="s">
        <v>106</v>
      </c>
      <c r="G61" s="20">
        <v>39.936019999999999</v>
      </c>
      <c r="H61" s="20">
        <v>-120.93655</v>
      </c>
      <c r="I61" s="19" t="s">
        <v>180</v>
      </c>
      <c r="J61" s="18" t="s">
        <v>21</v>
      </c>
      <c r="K61" s="21">
        <v>326.89</v>
      </c>
      <c r="L61" s="21">
        <v>4.49</v>
      </c>
      <c r="M61" s="21">
        <f>+K61+L61</f>
        <v>331.38</v>
      </c>
      <c r="N61" s="21">
        <v>200.47070184831981</v>
      </c>
      <c r="O61" s="22">
        <f>+M61/N61</f>
        <v>1.6530096265674215</v>
      </c>
      <c r="P61" s="23" t="s">
        <v>77</v>
      </c>
    </row>
    <row r="62" spans="1:16" x14ac:dyDescent="0.25">
      <c r="A62" s="17">
        <v>2014</v>
      </c>
      <c r="B62" s="18" t="s">
        <v>16</v>
      </c>
      <c r="C62" s="18">
        <v>410411</v>
      </c>
      <c r="D62" s="19" t="s">
        <v>137</v>
      </c>
      <c r="E62" s="19" t="s">
        <v>181</v>
      </c>
      <c r="F62" s="19" t="s">
        <v>139</v>
      </c>
      <c r="G62" s="20">
        <v>35.354129</v>
      </c>
      <c r="H62" s="20">
        <v>-119.66022</v>
      </c>
      <c r="I62" s="19" t="s">
        <v>140</v>
      </c>
      <c r="J62" s="18" t="s">
        <v>21</v>
      </c>
      <c r="K62" s="21">
        <v>120.02527042</v>
      </c>
      <c r="L62" s="21">
        <v>99.866058628900007</v>
      </c>
      <c r="M62" s="21">
        <f>+K62+L62</f>
        <v>219.89132904889999</v>
      </c>
      <c r="N62" s="21">
        <v>133.35738279898962</v>
      </c>
      <c r="O62" s="22">
        <f>+M62/N62</f>
        <v>1.6488875563818128</v>
      </c>
      <c r="P62" s="23" t="s">
        <v>52</v>
      </c>
    </row>
    <row r="63" spans="1:16" x14ac:dyDescent="0.25">
      <c r="A63" s="17">
        <v>2014</v>
      </c>
      <c r="B63" s="18" t="s">
        <v>16</v>
      </c>
      <c r="C63" s="18">
        <v>15779811</v>
      </c>
      <c r="D63" s="19" t="s">
        <v>17</v>
      </c>
      <c r="E63" s="19" t="s">
        <v>182</v>
      </c>
      <c r="F63" s="19" t="s">
        <v>183</v>
      </c>
      <c r="G63" s="20">
        <v>34.265253000000001</v>
      </c>
      <c r="H63" s="20">
        <v>-115.36684700000001</v>
      </c>
      <c r="I63" s="19" t="s">
        <v>184</v>
      </c>
      <c r="J63" s="18" t="s">
        <v>21</v>
      </c>
      <c r="K63" s="21">
        <v>28.800632499999999</v>
      </c>
      <c r="L63" s="21">
        <v>3.230442</v>
      </c>
      <c r="M63" s="21">
        <f>+K63+L63</f>
        <v>32.031074500000003</v>
      </c>
      <c r="N63" s="21">
        <v>19.928205447416904</v>
      </c>
      <c r="O63" s="22">
        <f>+M63/N63</f>
        <v>1.607323578860026</v>
      </c>
      <c r="P63" s="23" t="s">
        <v>22</v>
      </c>
    </row>
    <row r="64" spans="1:16" x14ac:dyDescent="0.25">
      <c r="A64" s="17">
        <v>2014</v>
      </c>
      <c r="B64" s="18" t="s">
        <v>16</v>
      </c>
      <c r="C64" s="18">
        <v>6514911</v>
      </c>
      <c r="D64" s="19" t="s">
        <v>185</v>
      </c>
      <c r="E64" s="19" t="s">
        <v>186</v>
      </c>
      <c r="F64" s="19" t="s">
        <v>176</v>
      </c>
      <c r="G64" s="20">
        <v>36.687600000000003</v>
      </c>
      <c r="H64" s="20">
        <v>-119.7268</v>
      </c>
      <c r="I64" s="19" t="s">
        <v>187</v>
      </c>
      <c r="J64" s="18" t="s">
        <v>21</v>
      </c>
      <c r="K64" s="21">
        <v>102.75</v>
      </c>
      <c r="L64" s="21">
        <v>3.58596</v>
      </c>
      <c r="M64" s="21">
        <f>+K64+L64</f>
        <v>106.33596</v>
      </c>
      <c r="N64" s="21">
        <v>67.5477741378118</v>
      </c>
      <c r="O64" s="22">
        <f>+M64/N64</f>
        <v>1.5742333682683913</v>
      </c>
      <c r="P64" s="23" t="s">
        <v>188</v>
      </c>
    </row>
    <row r="65" spans="1:16" x14ac:dyDescent="0.25">
      <c r="A65" s="17">
        <v>2014</v>
      </c>
      <c r="B65" s="18" t="s">
        <v>16</v>
      </c>
      <c r="C65" s="18">
        <v>17268211</v>
      </c>
      <c r="D65" s="19" t="s">
        <v>189</v>
      </c>
      <c r="E65" s="19" t="s">
        <v>190</v>
      </c>
      <c r="F65" s="19" t="s">
        <v>80</v>
      </c>
      <c r="G65" s="20">
        <v>37.491397999999997</v>
      </c>
      <c r="H65" s="20">
        <v>-122.387897</v>
      </c>
      <c r="I65" s="19" t="s">
        <v>191</v>
      </c>
      <c r="J65" s="18" t="s">
        <v>21</v>
      </c>
      <c r="K65" s="21">
        <v>66.818854762000001</v>
      </c>
      <c r="L65" s="21">
        <v>23.285581225000001</v>
      </c>
      <c r="M65" s="21">
        <f>+K65+L65</f>
        <v>90.104435987000002</v>
      </c>
      <c r="N65" s="21">
        <v>57.60420380266391</v>
      </c>
      <c r="O65" s="22">
        <f>+M65/N65</f>
        <v>1.5641989653337265</v>
      </c>
      <c r="P65" s="23" t="s">
        <v>27</v>
      </c>
    </row>
    <row r="66" spans="1:16" x14ac:dyDescent="0.25">
      <c r="A66" s="17">
        <v>2014</v>
      </c>
      <c r="B66" s="18" t="s">
        <v>16</v>
      </c>
      <c r="C66" s="18">
        <v>1549411</v>
      </c>
      <c r="D66" s="19" t="s">
        <v>75</v>
      </c>
      <c r="E66" s="19" t="s">
        <v>192</v>
      </c>
      <c r="F66" s="19" t="s">
        <v>98</v>
      </c>
      <c r="G66" s="20">
        <v>40.897379999999998</v>
      </c>
      <c r="H66" s="20">
        <v>-121.63525</v>
      </c>
      <c r="I66" s="19" t="s">
        <v>130</v>
      </c>
      <c r="J66" s="18" t="s">
        <v>21</v>
      </c>
      <c r="K66" s="21">
        <v>135.93899999999999</v>
      </c>
      <c r="L66" s="21">
        <v>1.660039</v>
      </c>
      <c r="M66" s="21">
        <f>+K66+L66</f>
        <v>137.599039</v>
      </c>
      <c r="N66" s="21">
        <v>88.821924093551502</v>
      </c>
      <c r="O66" s="22">
        <f>+M66/N66</f>
        <v>1.5491562517276041</v>
      </c>
      <c r="P66" s="23" t="s">
        <v>77</v>
      </c>
    </row>
    <row r="67" spans="1:16" x14ac:dyDescent="0.25">
      <c r="A67" s="17">
        <v>2014</v>
      </c>
      <c r="B67" s="18" t="s">
        <v>16</v>
      </c>
      <c r="C67" s="18">
        <v>7124111</v>
      </c>
      <c r="D67" s="19" t="s">
        <v>193</v>
      </c>
      <c r="E67" s="19" t="s">
        <v>194</v>
      </c>
      <c r="F67" s="19" t="s">
        <v>25</v>
      </c>
      <c r="G67" s="20">
        <v>35.036709999999999</v>
      </c>
      <c r="H67" s="20">
        <v>-120.58861</v>
      </c>
      <c r="I67" s="19" t="s">
        <v>195</v>
      </c>
      <c r="J67" s="18" t="s">
        <v>21</v>
      </c>
      <c r="K67" s="21">
        <v>73.129050000000007</v>
      </c>
      <c r="L67" s="21">
        <v>180.20400000000001</v>
      </c>
      <c r="M67" s="21">
        <f>+K67+L67</f>
        <v>253.33305000000001</v>
      </c>
      <c r="N67" s="21">
        <v>164.14652401968513</v>
      </c>
      <c r="O67" s="22">
        <f>+M67/N67</f>
        <v>1.5433348437498393</v>
      </c>
      <c r="P67" s="23" t="s">
        <v>103</v>
      </c>
    </row>
    <row r="68" spans="1:16" x14ac:dyDescent="0.25">
      <c r="A68" s="17">
        <v>2014</v>
      </c>
      <c r="B68" s="18" t="s">
        <v>16</v>
      </c>
      <c r="C68" s="18">
        <v>3128311</v>
      </c>
      <c r="D68" s="19" t="s">
        <v>196</v>
      </c>
      <c r="E68" s="19" t="s">
        <v>197</v>
      </c>
      <c r="F68" s="19" t="s">
        <v>198</v>
      </c>
      <c r="G68" s="20">
        <v>37.728000000000002</v>
      </c>
      <c r="H68" s="20">
        <v>-122.506</v>
      </c>
      <c r="I68" s="19" t="s">
        <v>199</v>
      </c>
      <c r="J68" s="18" t="s">
        <v>21</v>
      </c>
      <c r="K68" s="21">
        <v>45.169640790000003</v>
      </c>
      <c r="L68" s="21">
        <v>0.27551717100000001</v>
      </c>
      <c r="M68" s="21">
        <f>+K68+L68</f>
        <v>45.445157961</v>
      </c>
      <c r="N68" s="21">
        <v>29.977342575030569</v>
      </c>
      <c r="O68" s="22">
        <f>+M68/N68</f>
        <v>1.5159835414781977</v>
      </c>
      <c r="P68" s="23" t="s">
        <v>27</v>
      </c>
    </row>
    <row r="69" spans="1:16" x14ac:dyDescent="0.25">
      <c r="A69" s="17">
        <v>2014</v>
      </c>
      <c r="B69" s="18" t="s">
        <v>16</v>
      </c>
      <c r="C69" s="18">
        <v>7064311</v>
      </c>
      <c r="D69" s="19" t="s">
        <v>200</v>
      </c>
      <c r="E69" s="19" t="s">
        <v>201</v>
      </c>
      <c r="F69" s="19" t="s">
        <v>202</v>
      </c>
      <c r="G69" s="20">
        <v>34.600470999999999</v>
      </c>
      <c r="H69" s="20">
        <v>-120.454797</v>
      </c>
      <c r="I69" s="19" t="s">
        <v>203</v>
      </c>
      <c r="J69" s="18" t="s">
        <v>21</v>
      </c>
      <c r="K69" s="21">
        <v>178.042361</v>
      </c>
      <c r="L69" s="21">
        <v>145.14292900000001</v>
      </c>
      <c r="M69" s="21">
        <f>+K69+L69</f>
        <v>323.18529000000001</v>
      </c>
      <c r="N69" s="21">
        <v>214.07251308809643</v>
      </c>
      <c r="O69" s="22">
        <f>+M69/N69</f>
        <v>1.5097000793698387</v>
      </c>
      <c r="P69" s="23" t="s">
        <v>103</v>
      </c>
    </row>
    <row r="70" spans="1:16" x14ac:dyDescent="0.25">
      <c r="A70" s="17">
        <v>2014</v>
      </c>
      <c r="B70" s="18" t="s">
        <v>16</v>
      </c>
      <c r="C70" s="18">
        <v>5815911</v>
      </c>
      <c r="D70" s="19" t="s">
        <v>185</v>
      </c>
      <c r="E70" s="19" t="s">
        <v>204</v>
      </c>
      <c r="F70" s="19" t="s">
        <v>60</v>
      </c>
      <c r="G70" s="20">
        <v>36.746409999999997</v>
      </c>
      <c r="H70" s="20">
        <v>-120.35662000000001</v>
      </c>
      <c r="I70" s="19" t="s">
        <v>205</v>
      </c>
      <c r="J70" s="18" t="s">
        <v>21</v>
      </c>
      <c r="K70" s="21">
        <v>80.654611849999995</v>
      </c>
      <c r="L70" s="21">
        <v>30.638741939999999</v>
      </c>
      <c r="M70" s="21">
        <f>+K70+L70</f>
        <v>111.29335379</v>
      </c>
      <c r="N70" s="21">
        <v>75.4560444332256</v>
      </c>
      <c r="O70" s="22">
        <f>+M70/N70</f>
        <v>1.4749428574736438</v>
      </c>
      <c r="P70" s="23" t="s">
        <v>103</v>
      </c>
    </row>
    <row r="71" spans="1:16" x14ac:dyDescent="0.25">
      <c r="A71" s="17">
        <v>2014</v>
      </c>
      <c r="B71" s="18" t="s">
        <v>16</v>
      </c>
      <c r="C71" s="18">
        <v>2240811</v>
      </c>
      <c r="D71" s="19" t="s">
        <v>33</v>
      </c>
      <c r="E71" s="19" t="s">
        <v>206</v>
      </c>
      <c r="F71" s="19" t="s">
        <v>207</v>
      </c>
      <c r="G71" s="20">
        <v>37.432419000000003</v>
      </c>
      <c r="H71" s="20">
        <v>-121.952563</v>
      </c>
      <c r="I71" s="19" t="s">
        <v>208</v>
      </c>
      <c r="J71" s="18" t="s">
        <v>21</v>
      </c>
      <c r="K71" s="21">
        <v>122.99089571099999</v>
      </c>
      <c r="L71" s="21">
        <v>5.4478957340000003</v>
      </c>
      <c r="M71" s="21">
        <f>+K71+L71</f>
        <v>128.43879144499999</v>
      </c>
      <c r="N71" s="21">
        <v>87.890312729542842</v>
      </c>
      <c r="O71" s="22">
        <f>+M71/N71</f>
        <v>1.4613532192135148</v>
      </c>
      <c r="P71" s="23" t="s">
        <v>27</v>
      </c>
    </row>
    <row r="72" spans="1:16" x14ac:dyDescent="0.25">
      <c r="A72" s="17">
        <v>2014</v>
      </c>
      <c r="B72" s="18" t="s">
        <v>16</v>
      </c>
      <c r="C72" s="18">
        <v>718311</v>
      </c>
      <c r="D72" s="19" t="s">
        <v>196</v>
      </c>
      <c r="E72" s="19" t="s">
        <v>209</v>
      </c>
      <c r="F72" s="19" t="s">
        <v>210</v>
      </c>
      <c r="G72" s="20">
        <v>37.634017999999998</v>
      </c>
      <c r="H72" s="20">
        <v>-122.396642</v>
      </c>
      <c r="I72" s="19" t="s">
        <v>199</v>
      </c>
      <c r="J72" s="18" t="s">
        <v>21</v>
      </c>
      <c r="K72" s="21">
        <v>63.230678990000001</v>
      </c>
      <c r="L72" s="21">
        <v>1.059101251</v>
      </c>
      <c r="M72" s="21">
        <f>+K72+L72</f>
        <v>64.289780241000003</v>
      </c>
      <c r="N72" s="21">
        <v>44.163404393857682</v>
      </c>
      <c r="O72" s="22">
        <f>+M72/N72</f>
        <v>1.4557251897442383</v>
      </c>
      <c r="P72" s="23" t="s">
        <v>27</v>
      </c>
    </row>
    <row r="73" spans="1:16" x14ac:dyDescent="0.25">
      <c r="A73" s="17">
        <v>2014</v>
      </c>
      <c r="B73" s="18" t="s">
        <v>16</v>
      </c>
      <c r="C73" s="18">
        <v>2228911</v>
      </c>
      <c r="D73" s="19" t="s">
        <v>211</v>
      </c>
      <c r="E73" s="19" t="s">
        <v>212</v>
      </c>
      <c r="F73" s="19" t="s">
        <v>139</v>
      </c>
      <c r="G73" s="20">
        <v>35.951779999999999</v>
      </c>
      <c r="H73" s="20">
        <v>-120.87217</v>
      </c>
      <c r="I73" s="19" t="s">
        <v>213</v>
      </c>
      <c r="J73" s="18" t="s">
        <v>21</v>
      </c>
      <c r="K73" s="21">
        <v>57.518999999999998</v>
      </c>
      <c r="L73" s="21">
        <v>29.1982</v>
      </c>
      <c r="M73" s="21">
        <f>+K73+L73</f>
        <v>86.717199999999991</v>
      </c>
      <c r="N73" s="21">
        <v>59.964888677483863</v>
      </c>
      <c r="O73" s="22">
        <f>+M73/N73</f>
        <v>1.4461329273268761</v>
      </c>
      <c r="P73" s="23" t="s">
        <v>103</v>
      </c>
    </row>
    <row r="74" spans="1:16" x14ac:dyDescent="0.25">
      <c r="A74" s="17">
        <v>2014</v>
      </c>
      <c r="B74" s="18" t="s">
        <v>16</v>
      </c>
      <c r="C74" s="18">
        <v>4922411</v>
      </c>
      <c r="D74" s="19" t="s">
        <v>17</v>
      </c>
      <c r="E74" s="19" t="s">
        <v>214</v>
      </c>
      <c r="F74" s="19" t="s">
        <v>98</v>
      </c>
      <c r="G74" s="20">
        <v>34.902693999999997</v>
      </c>
      <c r="H74" s="20">
        <v>-117.160594</v>
      </c>
      <c r="I74" s="19" t="s">
        <v>215</v>
      </c>
      <c r="J74" s="18" t="s">
        <v>21</v>
      </c>
      <c r="K74" s="21">
        <v>159.60206120000001</v>
      </c>
      <c r="L74" s="21">
        <v>0.34136673200000001</v>
      </c>
      <c r="M74" s="21">
        <f>+K74+L74</f>
        <v>159.94342793200002</v>
      </c>
      <c r="N74" s="21">
        <v>113.66879730376598</v>
      </c>
      <c r="O74" s="22">
        <f>+M74/N74</f>
        <v>1.4071005564048569</v>
      </c>
      <c r="P74" s="23" t="s">
        <v>22</v>
      </c>
    </row>
    <row r="75" spans="1:16" x14ac:dyDescent="0.25">
      <c r="A75" s="17">
        <v>2014</v>
      </c>
      <c r="B75" s="18" t="s">
        <v>16</v>
      </c>
      <c r="C75" s="18">
        <v>379511</v>
      </c>
      <c r="D75" s="19" t="s">
        <v>54</v>
      </c>
      <c r="E75" s="19" t="s">
        <v>216</v>
      </c>
      <c r="F75" s="19" t="s">
        <v>207</v>
      </c>
      <c r="G75" s="20">
        <v>37.825620000000001</v>
      </c>
      <c r="H75" s="20">
        <v>-122.29662999999999</v>
      </c>
      <c r="I75" s="19" t="s">
        <v>57</v>
      </c>
      <c r="J75" s="18" t="s">
        <v>21</v>
      </c>
      <c r="K75" s="21">
        <v>37.461171514999997</v>
      </c>
      <c r="L75" s="21">
        <v>17.105839270000001</v>
      </c>
      <c r="M75" s="21">
        <f>+K75+L75</f>
        <v>54.567010784999994</v>
      </c>
      <c r="N75" s="21">
        <v>39.253322004105272</v>
      </c>
      <c r="O75" s="22">
        <f>+M75/N75</f>
        <v>1.3901246569473318</v>
      </c>
      <c r="P75" s="23" t="s">
        <v>27</v>
      </c>
    </row>
    <row r="76" spans="1:16" x14ac:dyDescent="0.25">
      <c r="A76" s="17">
        <v>2018</v>
      </c>
      <c r="B76" s="18" t="s">
        <v>131</v>
      </c>
      <c r="C76" s="18">
        <v>15782011</v>
      </c>
      <c r="D76" s="19" t="s">
        <v>217</v>
      </c>
      <c r="E76" s="19" t="s">
        <v>218</v>
      </c>
      <c r="F76" s="19" t="s">
        <v>60</v>
      </c>
      <c r="G76" s="20">
        <v>34.083599999999997</v>
      </c>
      <c r="H76" s="20">
        <v>-117.24079999999999</v>
      </c>
      <c r="I76" s="20"/>
      <c r="J76" s="18" t="s">
        <v>21</v>
      </c>
      <c r="K76" s="21">
        <v>96.316000000000003</v>
      </c>
      <c r="L76" s="21">
        <v>4.5629999999999997</v>
      </c>
      <c r="M76" s="21">
        <f>+K76+L76</f>
        <v>100.879</v>
      </c>
      <c r="N76" s="21">
        <v>72.657255224406214</v>
      </c>
      <c r="O76" s="22">
        <f>+M76/N76</f>
        <v>1.3884229412249234</v>
      </c>
      <c r="P76" s="23" t="s">
        <v>22</v>
      </c>
    </row>
    <row r="77" spans="1:16" x14ac:dyDescent="0.25">
      <c r="A77" s="17">
        <v>2014</v>
      </c>
      <c r="B77" s="18" t="s">
        <v>16</v>
      </c>
      <c r="C77" s="18">
        <v>1626311</v>
      </c>
      <c r="D77" s="19" t="s">
        <v>33</v>
      </c>
      <c r="E77" s="19" t="s">
        <v>219</v>
      </c>
      <c r="F77" s="19" t="s">
        <v>60</v>
      </c>
      <c r="G77" s="20">
        <v>37.428600000000003</v>
      </c>
      <c r="H77" s="20">
        <v>-122.1765</v>
      </c>
      <c r="I77" s="19" t="s">
        <v>220</v>
      </c>
      <c r="J77" s="18" t="s">
        <v>21</v>
      </c>
      <c r="K77" s="21">
        <v>101.8108701</v>
      </c>
      <c r="L77" s="21">
        <v>1.068196004</v>
      </c>
      <c r="M77" s="21">
        <f>+K77+L77</f>
        <v>102.879066104</v>
      </c>
      <c r="N77" s="21">
        <v>74.139043407105135</v>
      </c>
      <c r="O77" s="22">
        <f>+M77/N77</f>
        <v>1.3876503037553432</v>
      </c>
      <c r="P77" s="23" t="s">
        <v>27</v>
      </c>
    </row>
    <row r="78" spans="1:16" x14ac:dyDescent="0.25">
      <c r="A78" s="17">
        <v>2014</v>
      </c>
      <c r="B78" s="18" t="s">
        <v>16</v>
      </c>
      <c r="C78" s="18">
        <v>10357711</v>
      </c>
      <c r="D78" s="19" t="s">
        <v>137</v>
      </c>
      <c r="E78" s="19" t="s">
        <v>221</v>
      </c>
      <c r="F78" s="19" t="s">
        <v>139</v>
      </c>
      <c r="G78" s="20">
        <v>35.346899999999998</v>
      </c>
      <c r="H78" s="20">
        <v>-119.65131100000001</v>
      </c>
      <c r="I78" s="19" t="s">
        <v>222</v>
      </c>
      <c r="J78" s="18" t="s">
        <v>21</v>
      </c>
      <c r="K78" s="21">
        <v>85.059569999999994</v>
      </c>
      <c r="L78" s="21">
        <v>89.786389</v>
      </c>
      <c r="M78" s="21">
        <f>+K78+L78</f>
        <v>174.84595899999999</v>
      </c>
      <c r="N78" s="21">
        <v>133.52376928471986</v>
      </c>
      <c r="O78" s="22">
        <f>+M78/N78</f>
        <v>1.3094744099619193</v>
      </c>
      <c r="P78" s="23" t="s">
        <v>52</v>
      </c>
    </row>
    <row r="79" spans="1:16" x14ac:dyDescent="0.25">
      <c r="A79" s="17">
        <v>2018</v>
      </c>
      <c r="B79" s="18" t="s">
        <v>131</v>
      </c>
      <c r="C79" s="18">
        <v>148911</v>
      </c>
      <c r="D79" s="24" t="s">
        <v>223</v>
      </c>
      <c r="E79" s="26" t="s">
        <v>224</v>
      </c>
      <c r="F79" s="19" t="s">
        <v>60</v>
      </c>
      <c r="G79" s="20">
        <v>38.03</v>
      </c>
      <c r="H79" s="20">
        <v>-121.8708</v>
      </c>
      <c r="I79" s="21"/>
      <c r="J79" s="18" t="s">
        <v>21</v>
      </c>
      <c r="K79" s="21">
        <v>89.347999999999999</v>
      </c>
      <c r="L79" s="21">
        <v>7.4779999999999998</v>
      </c>
      <c r="M79" s="21">
        <f>+K79+L79</f>
        <v>96.825999999999993</v>
      </c>
      <c r="N79" s="25">
        <v>74.797976725887594</v>
      </c>
      <c r="O79" s="22">
        <f>+M79/N79</f>
        <v>1.294500255733368</v>
      </c>
      <c r="P79" s="23" t="s">
        <v>27</v>
      </c>
    </row>
    <row r="80" spans="1:16" x14ac:dyDescent="0.25">
      <c r="A80" s="17">
        <v>2014</v>
      </c>
      <c r="B80" s="18" t="s">
        <v>16</v>
      </c>
      <c r="C80" s="18">
        <v>16017211</v>
      </c>
      <c r="D80" s="19" t="s">
        <v>225</v>
      </c>
      <c r="E80" s="19" t="s">
        <v>226</v>
      </c>
      <c r="F80" s="19" t="s">
        <v>139</v>
      </c>
      <c r="G80" s="20">
        <v>33.583500000000001</v>
      </c>
      <c r="H80" s="20">
        <v>-118.129</v>
      </c>
      <c r="I80" s="19" t="s">
        <v>227</v>
      </c>
      <c r="J80" s="18" t="s">
        <v>21</v>
      </c>
      <c r="K80" s="21">
        <v>203.62433999999999</v>
      </c>
      <c r="L80" s="21">
        <v>7.9975000000000004E-2</v>
      </c>
      <c r="M80" s="21">
        <f>+K80+L80</f>
        <v>203.70431499999998</v>
      </c>
      <c r="N80" s="21">
        <v>160.91920919289279</v>
      </c>
      <c r="O80" s="22">
        <f>+M80/N80</f>
        <v>1.2658794187574025</v>
      </c>
      <c r="P80" s="23" t="s">
        <v>22</v>
      </c>
    </row>
    <row r="81" spans="1:16" x14ac:dyDescent="0.25">
      <c r="A81" s="17">
        <v>2014</v>
      </c>
      <c r="B81" s="18" t="s">
        <v>16</v>
      </c>
      <c r="C81" s="18">
        <v>5683511</v>
      </c>
      <c r="D81" s="19" t="s">
        <v>66</v>
      </c>
      <c r="E81" s="19" t="s">
        <v>228</v>
      </c>
      <c r="F81" s="19" t="s">
        <v>98</v>
      </c>
      <c r="G81" s="20">
        <v>34.3078</v>
      </c>
      <c r="H81" s="20">
        <v>-118.5515</v>
      </c>
      <c r="I81" s="19" t="s">
        <v>229</v>
      </c>
      <c r="J81" s="18" t="s">
        <v>21</v>
      </c>
      <c r="K81" s="21">
        <v>230.19235</v>
      </c>
      <c r="L81" s="21">
        <v>2.7795450000000002</v>
      </c>
      <c r="M81" s="21">
        <f>+K81+L81</f>
        <v>232.97189500000002</v>
      </c>
      <c r="N81" s="21">
        <v>194.83473806902535</v>
      </c>
      <c r="O81" s="22">
        <f>+M81/N81</f>
        <v>1.1957410537204283</v>
      </c>
      <c r="P81" s="23" t="s">
        <v>22</v>
      </c>
    </row>
    <row r="82" spans="1:16" x14ac:dyDescent="0.25">
      <c r="A82" s="17">
        <v>2018</v>
      </c>
      <c r="B82" s="18" t="s">
        <v>131</v>
      </c>
      <c r="C82" s="18">
        <v>150711</v>
      </c>
      <c r="D82" s="24" t="s">
        <v>223</v>
      </c>
      <c r="E82" s="26" t="s">
        <v>230</v>
      </c>
      <c r="F82" s="19" t="s">
        <v>60</v>
      </c>
      <c r="G82" s="20">
        <v>38.0167</v>
      </c>
      <c r="H82" s="20">
        <v>-121.8439</v>
      </c>
      <c r="I82" s="21"/>
      <c r="J82" s="18" t="s">
        <v>21</v>
      </c>
      <c r="K82" s="21">
        <v>83.956000000000003</v>
      </c>
      <c r="L82" s="21">
        <v>6.6210000000000004</v>
      </c>
      <c r="M82" s="21">
        <f>+K82+L82</f>
        <v>90.576999999999998</v>
      </c>
      <c r="N82" s="25">
        <v>77.074132430026609</v>
      </c>
      <c r="O82" s="22">
        <f>+M82/N82</f>
        <v>1.1751932476467672</v>
      </c>
      <c r="P82" s="23" t="s">
        <v>27</v>
      </c>
    </row>
    <row r="83" spans="1:16" x14ac:dyDescent="0.25">
      <c r="A83" s="17">
        <v>2014</v>
      </c>
      <c r="B83" s="18" t="s">
        <v>16</v>
      </c>
      <c r="C83" s="18">
        <v>5813511</v>
      </c>
      <c r="D83" s="19" t="s">
        <v>137</v>
      </c>
      <c r="E83" s="19" t="s">
        <v>231</v>
      </c>
      <c r="F83" s="19" t="s">
        <v>50</v>
      </c>
      <c r="G83" s="20">
        <v>35.034799</v>
      </c>
      <c r="H83" s="20">
        <v>-117.70034099999999</v>
      </c>
      <c r="I83" s="19" t="s">
        <v>232</v>
      </c>
      <c r="J83" s="18" t="s">
        <v>21</v>
      </c>
      <c r="K83" s="21">
        <v>182.45480000000001</v>
      </c>
      <c r="L83" s="21">
        <v>1.7454000000000001</v>
      </c>
      <c r="M83" s="21">
        <f>+K83+L83</f>
        <v>184.2002</v>
      </c>
      <c r="N83" s="21">
        <v>157.20612731658895</v>
      </c>
      <c r="O83" s="22">
        <f>+M83/N83</f>
        <v>1.1717113266778028</v>
      </c>
      <c r="P83" s="23" t="s">
        <v>22</v>
      </c>
    </row>
    <row r="84" spans="1:16" x14ac:dyDescent="0.25">
      <c r="A84" s="17">
        <v>2014</v>
      </c>
      <c r="B84" s="18" t="s">
        <v>16</v>
      </c>
      <c r="C84" s="18">
        <v>354711</v>
      </c>
      <c r="D84" s="19" t="s">
        <v>23</v>
      </c>
      <c r="E84" s="19" t="s">
        <v>233</v>
      </c>
      <c r="F84" s="19" t="s">
        <v>207</v>
      </c>
      <c r="G84" s="20">
        <v>37.995959999999997</v>
      </c>
      <c r="H84" s="20">
        <v>-122.06685</v>
      </c>
      <c r="I84" s="19" t="s">
        <v>26</v>
      </c>
      <c r="J84" s="18" t="s">
        <v>21</v>
      </c>
      <c r="K84" s="21">
        <v>65.734291400000004</v>
      </c>
      <c r="L84" s="21">
        <v>1.1314826330000001</v>
      </c>
      <c r="M84" s="21">
        <f>+K84+L84</f>
        <v>66.865774033000008</v>
      </c>
      <c r="N84" s="21">
        <v>57.511282075951726</v>
      </c>
      <c r="O84" s="22">
        <f>+M84/N84</f>
        <v>1.1626549021232802</v>
      </c>
      <c r="P84" s="23" t="s">
        <v>27</v>
      </c>
    </row>
    <row r="85" spans="1:16" x14ac:dyDescent="0.25">
      <c r="A85" s="17">
        <v>2014</v>
      </c>
      <c r="B85" s="18" t="s">
        <v>16</v>
      </c>
      <c r="C85" s="18">
        <v>5815211</v>
      </c>
      <c r="D85" s="19" t="s">
        <v>137</v>
      </c>
      <c r="E85" s="19" t="s">
        <v>234</v>
      </c>
      <c r="F85" s="19" t="s">
        <v>139</v>
      </c>
      <c r="G85" s="20">
        <v>35.252935000000001</v>
      </c>
      <c r="H85" s="20">
        <v>-119.57192000000001</v>
      </c>
      <c r="I85" s="19" t="s">
        <v>165</v>
      </c>
      <c r="J85" s="18" t="s">
        <v>21</v>
      </c>
      <c r="K85" s="21">
        <v>116.576803</v>
      </c>
      <c r="L85" s="21">
        <v>42.573930300000001</v>
      </c>
      <c r="M85" s="21">
        <f>+K85+L85</f>
        <v>159.15073330000001</v>
      </c>
      <c r="N85" s="21">
        <v>138.2122390823568</v>
      </c>
      <c r="O85" s="22">
        <f>+M85/N85</f>
        <v>1.1514952247113699</v>
      </c>
      <c r="P85" s="23" t="s">
        <v>52</v>
      </c>
    </row>
    <row r="86" spans="1:16" x14ac:dyDescent="0.25">
      <c r="A86" s="17">
        <v>2014</v>
      </c>
      <c r="B86" s="18" t="s">
        <v>16</v>
      </c>
      <c r="C86" s="18">
        <v>1551311</v>
      </c>
      <c r="D86" s="19" t="s">
        <v>33</v>
      </c>
      <c r="E86" s="19" t="s">
        <v>235</v>
      </c>
      <c r="F86" s="19" t="s">
        <v>123</v>
      </c>
      <c r="G86" s="20">
        <v>37.45973</v>
      </c>
      <c r="H86" s="20">
        <v>-121.94164000000001</v>
      </c>
      <c r="I86" s="19" t="s">
        <v>236</v>
      </c>
      <c r="J86" s="18" t="s">
        <v>21</v>
      </c>
      <c r="K86" s="21">
        <v>33.547624970000001</v>
      </c>
      <c r="L86" s="21">
        <v>66.111551700000007</v>
      </c>
      <c r="M86" s="21">
        <f>+K86+L86</f>
        <v>99.659176670000008</v>
      </c>
      <c r="N86" s="21">
        <v>86.729350396218763</v>
      </c>
      <c r="O86" s="22">
        <f>+M86/N86</f>
        <v>1.1490824757099178</v>
      </c>
      <c r="P86" s="23" t="s">
        <v>27</v>
      </c>
    </row>
    <row r="87" spans="1:16" x14ac:dyDescent="0.25">
      <c r="A87" s="17">
        <v>2014</v>
      </c>
      <c r="B87" s="18" t="s">
        <v>16</v>
      </c>
      <c r="C87" s="18">
        <v>140311</v>
      </c>
      <c r="D87" s="19" t="s">
        <v>54</v>
      </c>
      <c r="E87" s="19" t="s">
        <v>237</v>
      </c>
      <c r="F87" s="19" t="s">
        <v>173</v>
      </c>
      <c r="G87" s="20">
        <v>37.754199999999997</v>
      </c>
      <c r="H87" s="20">
        <v>-121.6519</v>
      </c>
      <c r="I87" s="19" t="s">
        <v>238</v>
      </c>
      <c r="J87" s="18" t="s">
        <v>21</v>
      </c>
      <c r="K87" s="21">
        <v>87.068556845000003</v>
      </c>
      <c r="L87" s="21">
        <v>16.541675046999998</v>
      </c>
      <c r="M87" s="21">
        <f>+K87+L87</f>
        <v>103.610231892</v>
      </c>
      <c r="N87" s="21">
        <v>96.046401111703858</v>
      </c>
      <c r="O87" s="22">
        <f>+M87/N87</f>
        <v>1.0787518396602831</v>
      </c>
      <c r="P87" s="23" t="s">
        <v>27</v>
      </c>
    </row>
    <row r="88" spans="1:16" x14ac:dyDescent="0.25">
      <c r="A88" s="17">
        <v>2014</v>
      </c>
      <c r="B88" s="18" t="s">
        <v>16</v>
      </c>
      <c r="C88" s="18">
        <v>13860411</v>
      </c>
      <c r="D88" s="19" t="s">
        <v>144</v>
      </c>
      <c r="E88" s="19" t="s">
        <v>239</v>
      </c>
      <c r="F88" s="19" t="s">
        <v>60</v>
      </c>
      <c r="G88" s="20">
        <v>37.716949999999997</v>
      </c>
      <c r="H88" s="20">
        <v>-121.47848999999999</v>
      </c>
      <c r="I88" s="19" t="s">
        <v>146</v>
      </c>
      <c r="J88" s="18" t="s">
        <v>21</v>
      </c>
      <c r="K88" s="21">
        <v>102.73644830000001</v>
      </c>
      <c r="L88" s="21">
        <v>17.800171683599999</v>
      </c>
      <c r="M88" s="21">
        <f>+K88+L88</f>
        <v>120.5366199836</v>
      </c>
      <c r="N88" s="21">
        <v>111.83462883475111</v>
      </c>
      <c r="O88" s="22">
        <f>+M88/N88</f>
        <v>1.0778112400382454</v>
      </c>
      <c r="P88" s="23" t="s">
        <v>27</v>
      </c>
    </row>
    <row r="89" spans="1:16" x14ac:dyDescent="0.25">
      <c r="A89" s="17">
        <v>2014</v>
      </c>
      <c r="B89" s="18" t="s">
        <v>16</v>
      </c>
      <c r="C89" s="18">
        <v>295411</v>
      </c>
      <c r="D89" s="19" t="s">
        <v>137</v>
      </c>
      <c r="E89" s="19" t="s">
        <v>240</v>
      </c>
      <c r="F89" s="19" t="s">
        <v>72</v>
      </c>
      <c r="G89" s="20">
        <v>35.280203999999998</v>
      </c>
      <c r="H89" s="20">
        <v>-119.47747</v>
      </c>
      <c r="I89" s="19" t="s">
        <v>241</v>
      </c>
      <c r="J89" s="18" t="s">
        <v>21</v>
      </c>
      <c r="K89" s="21">
        <v>140.41960487</v>
      </c>
      <c r="L89" s="21">
        <v>0.42931962600000001</v>
      </c>
      <c r="M89" s="21">
        <f>+K89+L89</f>
        <v>140.848924496</v>
      </c>
      <c r="N89" s="21">
        <v>131.29084414173553</v>
      </c>
      <c r="O89" s="22">
        <f>+M89/N89</f>
        <v>1.0728008142284926</v>
      </c>
      <c r="P89" s="23" t="s">
        <v>52</v>
      </c>
    </row>
    <row r="90" spans="1:16" x14ac:dyDescent="0.25">
      <c r="A90" s="17">
        <v>2014</v>
      </c>
      <c r="B90" s="18" t="s">
        <v>16</v>
      </c>
      <c r="C90" s="18">
        <v>6515911</v>
      </c>
      <c r="D90" s="19" t="s">
        <v>242</v>
      </c>
      <c r="E90" s="19" t="s">
        <v>243</v>
      </c>
      <c r="F90" s="19" t="s">
        <v>60</v>
      </c>
      <c r="G90" s="20">
        <v>32.802199999999999</v>
      </c>
      <c r="H90" s="20">
        <v>-115.54</v>
      </c>
      <c r="I90" s="19" t="s">
        <v>244</v>
      </c>
      <c r="J90" s="18" t="s">
        <v>21</v>
      </c>
      <c r="K90" s="21">
        <v>105.4</v>
      </c>
      <c r="L90" s="21">
        <v>0.97256319999999996</v>
      </c>
      <c r="M90" s="21">
        <f>+K90+L90</f>
        <v>106.3725632</v>
      </c>
      <c r="N90" s="21">
        <v>99.228940867505898</v>
      </c>
      <c r="O90" s="22">
        <f>+M90/N90</f>
        <v>1.0719913189644192</v>
      </c>
      <c r="P90" s="23" t="s">
        <v>22</v>
      </c>
    </row>
    <row r="91" spans="1:16" x14ac:dyDescent="0.25">
      <c r="A91" s="17">
        <v>2014</v>
      </c>
      <c r="B91" s="18" t="s">
        <v>16</v>
      </c>
      <c r="C91" s="18">
        <v>253811</v>
      </c>
      <c r="D91" s="19" t="s">
        <v>121</v>
      </c>
      <c r="E91" s="19" t="s">
        <v>245</v>
      </c>
      <c r="F91" s="19" t="s">
        <v>207</v>
      </c>
      <c r="G91" s="20">
        <v>38.025680999999999</v>
      </c>
      <c r="H91" s="20">
        <v>-122.51992799999999</v>
      </c>
      <c r="I91" s="19" t="s">
        <v>246</v>
      </c>
      <c r="J91" s="18" t="s">
        <v>21</v>
      </c>
      <c r="K91" s="21">
        <v>18.443689500000001</v>
      </c>
      <c r="L91" s="21">
        <v>2.0435906949999998</v>
      </c>
      <c r="M91" s="21">
        <f>+K91+L91</f>
        <v>20.487280195</v>
      </c>
      <c r="N91" s="21">
        <v>19.318820541190782</v>
      </c>
      <c r="O91" s="22">
        <f>+M91/N91</f>
        <v>1.0604829705477039</v>
      </c>
      <c r="P91" s="23" t="s">
        <v>27</v>
      </c>
    </row>
    <row r="92" spans="1:16" x14ac:dyDescent="0.25">
      <c r="A92" s="17">
        <v>2014</v>
      </c>
      <c r="B92" s="18" t="s">
        <v>16</v>
      </c>
      <c r="C92" s="18">
        <v>14165011</v>
      </c>
      <c r="D92" s="19" t="s">
        <v>144</v>
      </c>
      <c r="E92" s="19" t="s">
        <v>247</v>
      </c>
      <c r="F92" s="19" t="s">
        <v>248</v>
      </c>
      <c r="G92" s="20">
        <v>37.807057999999998</v>
      </c>
      <c r="H92" s="20">
        <v>-121.27746500000001</v>
      </c>
      <c r="I92" s="19" t="s">
        <v>249</v>
      </c>
      <c r="J92" s="18" t="s">
        <v>21</v>
      </c>
      <c r="K92" s="21">
        <v>3.1707198000000001</v>
      </c>
      <c r="L92" s="21">
        <v>125.60877768</v>
      </c>
      <c r="M92" s="21">
        <f>+K92+L92</f>
        <v>128.77949748</v>
      </c>
      <c r="N92" s="21">
        <v>124.3103455113244</v>
      </c>
      <c r="O92" s="22">
        <f>+M92/N92</f>
        <v>1.0359515690370957</v>
      </c>
      <c r="P92" s="23" t="s">
        <v>89</v>
      </c>
    </row>
    <row r="93" spans="1:16" x14ac:dyDescent="0.25">
      <c r="A93" s="17">
        <v>2014</v>
      </c>
      <c r="B93" s="18" t="s">
        <v>16</v>
      </c>
      <c r="C93" s="18">
        <v>366911</v>
      </c>
      <c r="D93" s="19" t="s">
        <v>121</v>
      </c>
      <c r="E93" s="19" t="s">
        <v>250</v>
      </c>
      <c r="F93" s="19" t="s">
        <v>207</v>
      </c>
      <c r="G93" s="20">
        <v>37.947220000000002</v>
      </c>
      <c r="H93" s="20">
        <v>-122.49418</v>
      </c>
      <c r="I93" s="19" t="s">
        <v>246</v>
      </c>
      <c r="J93" s="18" t="s">
        <v>21</v>
      </c>
      <c r="K93" s="21">
        <v>18.253994354</v>
      </c>
      <c r="L93" s="21">
        <v>2.0956786140000001</v>
      </c>
      <c r="M93" s="21">
        <f>+K93+L93</f>
        <v>20.349672968</v>
      </c>
      <c r="N93" s="21">
        <v>19.875072477350894</v>
      </c>
      <c r="O93" s="22">
        <f>+M93/N93</f>
        <v>1.0238791828905252</v>
      </c>
      <c r="P93" s="23" t="s">
        <v>27</v>
      </c>
    </row>
    <row r="94" spans="1:16" x14ac:dyDescent="0.25">
      <c r="A94" s="17">
        <v>2014</v>
      </c>
      <c r="B94" s="18" t="s">
        <v>16</v>
      </c>
      <c r="C94" s="18">
        <v>1978311</v>
      </c>
      <c r="D94" s="19" t="s">
        <v>251</v>
      </c>
      <c r="E94" s="19" t="s">
        <v>252</v>
      </c>
      <c r="F94" s="19" t="s">
        <v>253</v>
      </c>
      <c r="G94" s="20">
        <v>38.691519999999997</v>
      </c>
      <c r="H94" s="20">
        <v>-121.73860999999999</v>
      </c>
      <c r="I94" s="19" t="s">
        <v>254</v>
      </c>
      <c r="J94" s="18" t="s">
        <v>21</v>
      </c>
      <c r="K94" s="21">
        <v>98.54</v>
      </c>
      <c r="L94" s="21">
        <v>22.15</v>
      </c>
      <c r="M94" s="21">
        <f>+K94+L94</f>
        <v>120.69</v>
      </c>
      <c r="N94" s="21">
        <v>117.98127668883038</v>
      </c>
      <c r="O94" s="22">
        <f>+M94/N94</f>
        <v>1.0229589252395848</v>
      </c>
      <c r="P94" s="23" t="s">
        <v>27</v>
      </c>
    </row>
    <row r="95" spans="1:16" x14ac:dyDescent="0.25">
      <c r="A95" s="17">
        <v>2014</v>
      </c>
      <c r="B95" s="18" t="s">
        <v>16</v>
      </c>
      <c r="C95" s="18">
        <v>15995111</v>
      </c>
      <c r="D95" s="19" t="s">
        <v>255</v>
      </c>
      <c r="E95" s="19" t="s">
        <v>256</v>
      </c>
      <c r="F95" s="19" t="s">
        <v>60</v>
      </c>
      <c r="G95" s="20">
        <v>36.571491000000002</v>
      </c>
      <c r="H95" s="20">
        <v>-119.418672</v>
      </c>
      <c r="I95" s="19" t="s">
        <v>257</v>
      </c>
      <c r="J95" s="18" t="s">
        <v>21</v>
      </c>
      <c r="K95" s="21">
        <v>44.606499999999997</v>
      </c>
      <c r="L95" s="21"/>
      <c r="M95" s="21">
        <f>+K95+L95</f>
        <v>44.606499999999997</v>
      </c>
      <c r="N95" s="21">
        <v>43.629839328750585</v>
      </c>
      <c r="O95" s="22">
        <f>+M95/N95</f>
        <v>1.0223851539743312</v>
      </c>
      <c r="P95" s="23" t="s">
        <v>188</v>
      </c>
    </row>
    <row r="96" spans="1:16" x14ac:dyDescent="0.25">
      <c r="A96" s="17">
        <v>2014</v>
      </c>
      <c r="B96" s="18" t="s">
        <v>16</v>
      </c>
      <c r="C96" s="18">
        <v>15993611</v>
      </c>
      <c r="D96" s="19" t="s">
        <v>118</v>
      </c>
      <c r="E96" s="19" t="s">
        <v>258</v>
      </c>
      <c r="F96" s="19" t="s">
        <v>259</v>
      </c>
      <c r="G96" s="20">
        <v>37.10566</v>
      </c>
      <c r="H96" s="20">
        <v>-120.24894399999999</v>
      </c>
      <c r="I96" s="19" t="s">
        <v>160</v>
      </c>
      <c r="J96" s="18" t="s">
        <v>21</v>
      </c>
      <c r="K96" s="21">
        <v>51.394469000000001</v>
      </c>
      <c r="L96" s="21">
        <v>17.603445149999999</v>
      </c>
      <c r="M96" s="21">
        <f>+K96+L96</f>
        <v>68.99791415</v>
      </c>
      <c r="N96" s="21">
        <v>68.219594838646373</v>
      </c>
      <c r="O96" s="22">
        <f>+M96/N96</f>
        <v>1.0114090286404445</v>
      </c>
      <c r="P96" s="23" t="s">
        <v>89</v>
      </c>
    </row>
    <row r="97" spans="1:16" x14ac:dyDescent="0.25">
      <c r="A97" s="17">
        <v>2014</v>
      </c>
      <c r="B97" s="18" t="s">
        <v>16</v>
      </c>
      <c r="C97" s="18">
        <v>15779711</v>
      </c>
      <c r="D97" s="19" t="s">
        <v>17</v>
      </c>
      <c r="E97" s="19" t="s">
        <v>260</v>
      </c>
      <c r="F97" s="19" t="s">
        <v>183</v>
      </c>
      <c r="G97" s="20">
        <v>34.276643</v>
      </c>
      <c r="H97" s="20">
        <v>-115.392208</v>
      </c>
      <c r="I97" s="19" t="s">
        <v>261</v>
      </c>
      <c r="J97" s="18" t="s">
        <v>21</v>
      </c>
      <c r="K97" s="21">
        <v>19.56935</v>
      </c>
      <c r="L97" s="21">
        <v>1.0728854999999999</v>
      </c>
      <c r="M97" s="21">
        <f>+K97+L97</f>
        <v>20.642235499999998</v>
      </c>
      <c r="N97" s="21">
        <v>20.532212434117454</v>
      </c>
      <c r="O97" s="22">
        <f>+M97/N97</f>
        <v>1.0053585587152665</v>
      </c>
      <c r="P97" s="23" t="s">
        <v>22</v>
      </c>
    </row>
    <row r="98" spans="1:16" x14ac:dyDescent="0.25">
      <c r="A98" s="17">
        <v>2018</v>
      </c>
      <c r="B98" s="18" t="s">
        <v>131</v>
      </c>
      <c r="C98" s="18">
        <v>13908211</v>
      </c>
      <c r="D98" s="24" t="s">
        <v>217</v>
      </c>
      <c r="E98" s="26" t="s">
        <v>262</v>
      </c>
      <c r="F98" s="19" t="s">
        <v>60</v>
      </c>
      <c r="G98" s="20">
        <v>34.595300000000002</v>
      </c>
      <c r="H98" s="20">
        <v>-117.3647</v>
      </c>
      <c r="I98" s="21"/>
      <c r="J98" s="18" t="s">
        <v>21</v>
      </c>
      <c r="K98" s="21">
        <v>95.897000000000006</v>
      </c>
      <c r="L98" s="21">
        <v>6.782</v>
      </c>
      <c r="M98" s="21">
        <f>+K98+L98</f>
        <v>102.679</v>
      </c>
      <c r="N98" s="25">
        <v>102.47218516714905</v>
      </c>
      <c r="O98" s="22">
        <f>+M98/N98</f>
        <v>1.0020182533681077</v>
      </c>
      <c r="P98" s="23" t="s">
        <v>22</v>
      </c>
    </row>
    <row r="99" spans="1:16" x14ac:dyDescent="0.25">
      <c r="A99" s="17">
        <v>2014</v>
      </c>
      <c r="B99" s="18" t="s">
        <v>16</v>
      </c>
      <c r="C99" s="18">
        <v>2228011</v>
      </c>
      <c r="D99" s="19" t="s">
        <v>211</v>
      </c>
      <c r="E99" s="19" t="s">
        <v>138</v>
      </c>
      <c r="F99" s="19" t="s">
        <v>139</v>
      </c>
      <c r="G99" s="20">
        <v>35.951529999999998</v>
      </c>
      <c r="H99" s="20">
        <v>-120.85776</v>
      </c>
      <c r="I99" s="19" t="s">
        <v>213</v>
      </c>
      <c r="J99" s="18" t="s">
        <v>21</v>
      </c>
      <c r="K99" s="21">
        <v>57.41</v>
      </c>
      <c r="L99" s="21">
        <v>3.02</v>
      </c>
      <c r="M99" s="21">
        <f>+K99+L99</f>
        <v>60.43</v>
      </c>
      <c r="N99" s="21">
        <v>60.562719304590075</v>
      </c>
      <c r="O99" s="22">
        <f>+M99/N99</f>
        <v>0.99780856430962772</v>
      </c>
      <c r="P99" s="23" t="s">
        <v>103</v>
      </c>
    </row>
    <row r="100" spans="1:16" x14ac:dyDescent="0.25">
      <c r="A100" s="17">
        <v>2014</v>
      </c>
      <c r="B100" s="18" t="s">
        <v>16</v>
      </c>
      <c r="C100" s="18">
        <v>212811</v>
      </c>
      <c r="D100" s="19" t="s">
        <v>23</v>
      </c>
      <c r="E100" s="19" t="s">
        <v>263</v>
      </c>
      <c r="F100" s="19" t="s">
        <v>123</v>
      </c>
      <c r="G100" s="20">
        <v>37.968200000000003</v>
      </c>
      <c r="H100" s="20">
        <v>-122.3854</v>
      </c>
      <c r="I100" s="19" t="s">
        <v>29</v>
      </c>
      <c r="J100" s="18" t="s">
        <v>21</v>
      </c>
      <c r="K100" s="21">
        <v>23.366343000000001</v>
      </c>
      <c r="L100" s="21">
        <v>5.9992349999999997</v>
      </c>
      <c r="M100" s="21">
        <f>+K100+L100</f>
        <v>29.365577999999999</v>
      </c>
      <c r="N100" s="21">
        <v>29.448520636797411</v>
      </c>
      <c r="O100" s="22">
        <f>+M100/N100</f>
        <v>0.99718347017086584</v>
      </c>
      <c r="P100" s="23" t="s">
        <v>27</v>
      </c>
    </row>
    <row r="101" spans="1:16" x14ac:dyDescent="0.25">
      <c r="A101" s="17">
        <v>2014</v>
      </c>
      <c r="B101" s="18" t="s">
        <v>16</v>
      </c>
      <c r="C101" s="18">
        <v>3945411</v>
      </c>
      <c r="D101" s="19" t="s">
        <v>137</v>
      </c>
      <c r="E101" s="19" t="s">
        <v>264</v>
      </c>
      <c r="F101" s="19" t="s">
        <v>60</v>
      </c>
      <c r="G101" s="20">
        <v>35.451697000000003</v>
      </c>
      <c r="H101" s="20">
        <v>-118.98493999999999</v>
      </c>
      <c r="I101" s="19" t="s">
        <v>265</v>
      </c>
      <c r="J101" s="18" t="s">
        <v>21</v>
      </c>
      <c r="K101" s="21">
        <v>90.813649699999999</v>
      </c>
      <c r="L101" s="21">
        <v>3.2772042400000001</v>
      </c>
      <c r="M101" s="21">
        <f>+K101+L101</f>
        <v>94.090853940000002</v>
      </c>
      <c r="N101" s="21">
        <v>97.21299242389307</v>
      </c>
      <c r="O101" s="22">
        <f>+M101/N101</f>
        <v>0.96788352661464105</v>
      </c>
      <c r="P101" s="23" t="s">
        <v>52</v>
      </c>
    </row>
    <row r="102" spans="1:16" x14ac:dyDescent="0.25">
      <c r="A102" s="17">
        <v>2014</v>
      </c>
      <c r="B102" s="18" t="s">
        <v>16</v>
      </c>
      <c r="C102" s="18">
        <v>3270311</v>
      </c>
      <c r="D102" s="19" t="s">
        <v>178</v>
      </c>
      <c r="E102" s="19" t="s">
        <v>266</v>
      </c>
      <c r="F102" s="19" t="s">
        <v>106</v>
      </c>
      <c r="G102" s="20">
        <v>40.31212</v>
      </c>
      <c r="H102" s="20">
        <v>-121.23581</v>
      </c>
      <c r="I102" s="19" t="s">
        <v>267</v>
      </c>
      <c r="J102" s="18" t="s">
        <v>21</v>
      </c>
      <c r="K102" s="21">
        <v>144.12</v>
      </c>
      <c r="L102" s="21">
        <v>1.45</v>
      </c>
      <c r="M102" s="21">
        <f>+K102+L102</f>
        <v>145.57</v>
      </c>
      <c r="N102" s="21">
        <v>154.94894982625775</v>
      </c>
      <c r="O102" s="22">
        <f>+M102/N102</f>
        <v>0.93947071060001219</v>
      </c>
      <c r="P102" s="23" t="s">
        <v>77</v>
      </c>
    </row>
    <row r="103" spans="1:16" x14ac:dyDescent="0.25">
      <c r="A103" s="17">
        <v>2014</v>
      </c>
      <c r="B103" s="18" t="s">
        <v>16</v>
      </c>
      <c r="C103" s="18">
        <v>10707511</v>
      </c>
      <c r="D103" s="19" t="s">
        <v>54</v>
      </c>
      <c r="E103" s="19" t="s">
        <v>268</v>
      </c>
      <c r="F103" s="19" t="s">
        <v>60</v>
      </c>
      <c r="G103" s="20">
        <v>37.86992</v>
      </c>
      <c r="H103" s="20">
        <v>-122.25879999999999</v>
      </c>
      <c r="I103" s="19" t="s">
        <v>269</v>
      </c>
      <c r="J103" s="18" t="s">
        <v>21</v>
      </c>
      <c r="K103" s="21">
        <v>37.993865900000003</v>
      </c>
      <c r="L103" s="21">
        <v>0.50734109599999999</v>
      </c>
      <c r="M103" s="21">
        <f>+K103+L103</f>
        <v>38.501206996000001</v>
      </c>
      <c r="N103" s="21">
        <v>41.228323381552677</v>
      </c>
      <c r="O103" s="22">
        <f>+M103/N103</f>
        <v>0.93385332795820397</v>
      </c>
      <c r="P103" s="23" t="s">
        <v>27</v>
      </c>
    </row>
    <row r="104" spans="1:16" x14ac:dyDescent="0.25">
      <c r="A104" s="17">
        <v>2014</v>
      </c>
      <c r="B104" s="18" t="s">
        <v>16</v>
      </c>
      <c r="C104" s="18">
        <v>14216111</v>
      </c>
      <c r="D104" s="19" t="s">
        <v>270</v>
      </c>
      <c r="E104" s="19" t="s">
        <v>271</v>
      </c>
      <c r="F104" s="19" t="s">
        <v>80</v>
      </c>
      <c r="G104" s="20">
        <v>38.831991000000002</v>
      </c>
      <c r="H104" s="20">
        <v>-121.312994</v>
      </c>
      <c r="I104" s="19" t="s">
        <v>272</v>
      </c>
      <c r="J104" s="18" t="s">
        <v>21</v>
      </c>
      <c r="K104" s="21">
        <v>129.9</v>
      </c>
      <c r="L104" s="21">
        <v>12.77</v>
      </c>
      <c r="M104" s="21">
        <f>+K104+L104</f>
        <v>142.67000000000002</v>
      </c>
      <c r="N104" s="21">
        <v>153.09285307940479</v>
      </c>
      <c r="O104" s="22">
        <f>+M104/N104</f>
        <v>0.93191809500082445</v>
      </c>
      <c r="P104" s="23" t="s">
        <v>89</v>
      </c>
    </row>
    <row r="105" spans="1:16" x14ac:dyDescent="0.25">
      <c r="A105" s="17">
        <v>2014</v>
      </c>
      <c r="B105" s="18" t="s">
        <v>16</v>
      </c>
      <c r="C105" s="18">
        <v>6481411</v>
      </c>
      <c r="D105" s="19" t="s">
        <v>273</v>
      </c>
      <c r="E105" s="19" t="s">
        <v>274</v>
      </c>
      <c r="F105" s="19" t="s">
        <v>275</v>
      </c>
      <c r="G105" s="20">
        <v>38.370739999999998</v>
      </c>
      <c r="H105" s="20">
        <v>-120.80925999999999</v>
      </c>
      <c r="I105" s="19" t="s">
        <v>276</v>
      </c>
      <c r="J105" s="18" t="s">
        <v>21</v>
      </c>
      <c r="K105" s="21">
        <v>82.565100000000001</v>
      </c>
      <c r="L105" s="21">
        <v>0.1804</v>
      </c>
      <c r="M105" s="21">
        <f>+K105+L105</f>
        <v>82.745500000000007</v>
      </c>
      <c r="N105" s="21">
        <v>89.894964354067852</v>
      </c>
      <c r="O105" s="22">
        <f>+M105/N105</f>
        <v>0.92046868914805546</v>
      </c>
      <c r="P105" s="23" t="s">
        <v>89</v>
      </c>
    </row>
    <row r="106" spans="1:16" x14ac:dyDescent="0.25">
      <c r="A106" s="17">
        <v>2014</v>
      </c>
      <c r="B106" s="18" t="s">
        <v>16</v>
      </c>
      <c r="C106" s="18">
        <v>5797211</v>
      </c>
      <c r="D106" s="19" t="s">
        <v>66</v>
      </c>
      <c r="E106" s="19" t="s">
        <v>55</v>
      </c>
      <c r="F106" s="19" t="s">
        <v>56</v>
      </c>
      <c r="G106" s="20">
        <v>33.997199999999999</v>
      </c>
      <c r="H106" s="20">
        <v>-118.21720000000001</v>
      </c>
      <c r="I106" s="19" t="s">
        <v>277</v>
      </c>
      <c r="J106" s="18" t="s">
        <v>21</v>
      </c>
      <c r="K106" s="21">
        <v>78.548739999999995</v>
      </c>
      <c r="L106" s="21">
        <v>66.961110000000005</v>
      </c>
      <c r="M106" s="21">
        <f>+K106+L106</f>
        <v>145.50985</v>
      </c>
      <c r="N106" s="21">
        <v>162.52244397849944</v>
      </c>
      <c r="O106" s="22">
        <f>+M106/N106</f>
        <v>0.89532157182702665</v>
      </c>
      <c r="P106" s="23" t="s">
        <v>22</v>
      </c>
    </row>
    <row r="107" spans="1:16" x14ac:dyDescent="0.25">
      <c r="A107" s="17">
        <v>2018</v>
      </c>
      <c r="B107" s="18" t="s">
        <v>131</v>
      </c>
      <c r="C107" s="18">
        <v>15757411</v>
      </c>
      <c r="D107" s="24" t="s">
        <v>223</v>
      </c>
      <c r="E107" s="26" t="s">
        <v>278</v>
      </c>
      <c r="F107" s="19" t="s">
        <v>60</v>
      </c>
      <c r="G107" s="20">
        <v>38.0167</v>
      </c>
      <c r="H107" s="20">
        <v>-121.75920000000001</v>
      </c>
      <c r="I107" s="21"/>
      <c r="J107" s="18" t="s">
        <v>21</v>
      </c>
      <c r="K107" s="21">
        <v>68.528999999999996</v>
      </c>
      <c r="L107" s="21">
        <v>6.47</v>
      </c>
      <c r="M107" s="21">
        <f>+K107+L107</f>
        <v>74.998999999999995</v>
      </c>
      <c r="N107" s="25">
        <v>84.475177434055951</v>
      </c>
      <c r="O107" s="22">
        <f>+M107/N107</f>
        <v>0.88782293542439294</v>
      </c>
      <c r="P107" s="23" t="s">
        <v>27</v>
      </c>
    </row>
    <row r="108" spans="1:16" x14ac:dyDescent="0.25">
      <c r="A108" s="17">
        <v>2018</v>
      </c>
      <c r="B108" s="18" t="s">
        <v>131</v>
      </c>
      <c r="C108" s="18">
        <v>7110911</v>
      </c>
      <c r="D108" s="24" t="s">
        <v>279</v>
      </c>
      <c r="E108" s="26" t="s">
        <v>280</v>
      </c>
      <c r="F108" s="19" t="s">
        <v>60</v>
      </c>
      <c r="G108" s="20">
        <v>37.941600000000001</v>
      </c>
      <c r="H108" s="20">
        <v>-121.32729999999999</v>
      </c>
      <c r="I108" s="21"/>
      <c r="J108" s="18" t="s">
        <v>21</v>
      </c>
      <c r="K108" s="21">
        <v>107.41500000000001</v>
      </c>
      <c r="L108" s="21">
        <v>0.58499999999999996</v>
      </c>
      <c r="M108" s="21">
        <f>+K108+L108</f>
        <v>108</v>
      </c>
      <c r="N108" s="25">
        <v>121.9262865373336</v>
      </c>
      <c r="O108" s="22">
        <f>+M108/N108</f>
        <v>0.88578109829442409</v>
      </c>
      <c r="P108" s="23" t="s">
        <v>27</v>
      </c>
    </row>
    <row r="109" spans="1:16" x14ac:dyDescent="0.25">
      <c r="A109" s="17">
        <v>2014</v>
      </c>
      <c r="B109" s="18" t="s">
        <v>16</v>
      </c>
      <c r="C109" s="18">
        <v>877111</v>
      </c>
      <c r="D109" s="19" t="s">
        <v>281</v>
      </c>
      <c r="E109" s="19" t="s">
        <v>282</v>
      </c>
      <c r="F109" s="19" t="s">
        <v>60</v>
      </c>
      <c r="G109" s="20">
        <v>39.480699999999999</v>
      </c>
      <c r="H109" s="20">
        <v>-121.56610000000001</v>
      </c>
      <c r="I109" s="19" t="s">
        <v>283</v>
      </c>
      <c r="J109" s="18" t="s">
        <v>21</v>
      </c>
      <c r="K109" s="21">
        <v>152.62</v>
      </c>
      <c r="L109" s="21">
        <v>10.7</v>
      </c>
      <c r="M109" s="21">
        <f>+K109+L109</f>
        <v>163.32</v>
      </c>
      <c r="N109" s="21">
        <v>185.08048545393811</v>
      </c>
      <c r="O109" s="22">
        <f>+M109/N109</f>
        <v>0.88242690524305034</v>
      </c>
      <c r="P109" s="23" t="s">
        <v>27</v>
      </c>
    </row>
    <row r="110" spans="1:16" x14ac:dyDescent="0.25">
      <c r="A110" s="17">
        <v>2014</v>
      </c>
      <c r="B110" s="18" t="s">
        <v>16</v>
      </c>
      <c r="C110" s="18">
        <v>14217811</v>
      </c>
      <c r="D110" s="19" t="s">
        <v>270</v>
      </c>
      <c r="E110" s="19" t="s">
        <v>179</v>
      </c>
      <c r="F110" s="19" t="s">
        <v>106</v>
      </c>
      <c r="G110" s="20">
        <v>38.903199999999998</v>
      </c>
      <c r="H110" s="20">
        <v>-121.3098</v>
      </c>
      <c r="I110" s="19" t="s">
        <v>272</v>
      </c>
      <c r="J110" s="18" t="s">
        <v>21</v>
      </c>
      <c r="K110" s="21">
        <v>136.595</v>
      </c>
      <c r="L110" s="21">
        <v>1.77</v>
      </c>
      <c r="M110" s="21">
        <f>+K110+L110</f>
        <v>138.36500000000001</v>
      </c>
      <c r="N110" s="21">
        <v>157.42865313103076</v>
      </c>
      <c r="O110" s="22">
        <f>+M110/N110</f>
        <v>0.87890607743964044</v>
      </c>
      <c r="P110" s="23" t="s">
        <v>89</v>
      </c>
    </row>
    <row r="111" spans="1:16" x14ac:dyDescent="0.25">
      <c r="A111" s="17">
        <v>2014</v>
      </c>
      <c r="B111" s="18" t="s">
        <v>16</v>
      </c>
      <c r="C111" s="18">
        <v>4198711</v>
      </c>
      <c r="D111" s="19" t="s">
        <v>284</v>
      </c>
      <c r="E111" s="19" t="s">
        <v>285</v>
      </c>
      <c r="F111" s="19" t="s">
        <v>286</v>
      </c>
      <c r="G111" s="20">
        <v>40.370759999999997</v>
      </c>
      <c r="H111" s="20">
        <v>-120.26734</v>
      </c>
      <c r="I111" s="19" t="s">
        <v>287</v>
      </c>
      <c r="J111" s="18" t="s">
        <v>21</v>
      </c>
      <c r="K111" s="21">
        <v>150</v>
      </c>
      <c r="L111" s="21">
        <v>1</v>
      </c>
      <c r="M111" s="21">
        <f>+K111+L111</f>
        <v>151</v>
      </c>
      <c r="N111" s="21">
        <v>177.81368608954426</v>
      </c>
      <c r="O111" s="22">
        <f>+M111/N111</f>
        <v>0.84920347427002163</v>
      </c>
      <c r="P111" s="23" t="s">
        <v>77</v>
      </c>
    </row>
    <row r="112" spans="1:16" x14ac:dyDescent="0.25">
      <c r="A112" s="17">
        <v>2014</v>
      </c>
      <c r="B112" s="18" t="s">
        <v>16</v>
      </c>
      <c r="C112" s="18">
        <v>15863711</v>
      </c>
      <c r="D112" s="19" t="s">
        <v>288</v>
      </c>
      <c r="E112" s="19" t="s">
        <v>289</v>
      </c>
      <c r="F112" s="19" t="s">
        <v>259</v>
      </c>
      <c r="G112" s="20">
        <v>37.186700000000002</v>
      </c>
      <c r="H112" s="20">
        <v>-120.48990000000001</v>
      </c>
      <c r="I112" s="19" t="s">
        <v>290</v>
      </c>
      <c r="J112" s="18" t="s">
        <v>21</v>
      </c>
      <c r="K112" s="21">
        <v>51.198576000000003</v>
      </c>
      <c r="L112" s="21">
        <v>16.77306475</v>
      </c>
      <c r="M112" s="21">
        <f>+K112+L112</f>
        <v>67.971640750000006</v>
      </c>
      <c r="N112" s="21">
        <v>81.214159841237475</v>
      </c>
      <c r="O112" s="22">
        <f>+M112/N112</f>
        <v>0.83694322372939922</v>
      </c>
      <c r="P112" s="23" t="s">
        <v>89</v>
      </c>
    </row>
    <row r="113" spans="1:16" x14ac:dyDescent="0.25">
      <c r="A113" s="17">
        <v>2014</v>
      </c>
      <c r="B113" s="18" t="s">
        <v>16</v>
      </c>
      <c r="C113" s="18">
        <v>1052111</v>
      </c>
      <c r="D113" s="19" t="s">
        <v>54</v>
      </c>
      <c r="E113" s="19" t="s">
        <v>291</v>
      </c>
      <c r="F113" s="19" t="s">
        <v>207</v>
      </c>
      <c r="G113" s="20">
        <v>37.63194</v>
      </c>
      <c r="H113" s="20">
        <v>-122.12488999999999</v>
      </c>
      <c r="I113" s="19" t="s">
        <v>292</v>
      </c>
      <c r="J113" s="18" t="s">
        <v>21</v>
      </c>
      <c r="K113" s="21">
        <v>50.368727059999998</v>
      </c>
      <c r="L113" s="21">
        <v>1.5316330739999999</v>
      </c>
      <c r="M113" s="21">
        <f>+K113+L113</f>
        <v>51.900360133999996</v>
      </c>
      <c r="N113" s="21">
        <v>62.426977888019309</v>
      </c>
      <c r="O113" s="22">
        <f>+M113/N113</f>
        <v>0.83137710473664417</v>
      </c>
      <c r="P113" s="23" t="s">
        <v>27</v>
      </c>
    </row>
    <row r="114" spans="1:16" x14ac:dyDescent="0.25">
      <c r="A114" s="17">
        <v>2014</v>
      </c>
      <c r="B114" s="18" t="s">
        <v>16</v>
      </c>
      <c r="C114" s="18">
        <v>720611</v>
      </c>
      <c r="D114" s="19" t="s">
        <v>196</v>
      </c>
      <c r="E114" s="19" t="s">
        <v>293</v>
      </c>
      <c r="F114" s="19" t="s">
        <v>207</v>
      </c>
      <c r="G114" s="20">
        <v>37.73751</v>
      </c>
      <c r="H114" s="20">
        <v>-122.3905</v>
      </c>
      <c r="I114" s="19" t="s">
        <v>199</v>
      </c>
      <c r="J114" s="18" t="s">
        <v>21</v>
      </c>
      <c r="K114" s="21">
        <v>22.717009059999999</v>
      </c>
      <c r="L114" s="21">
        <v>6.8452563849999999</v>
      </c>
      <c r="M114" s="21">
        <f>+K114+L114</f>
        <v>29.562265444999998</v>
      </c>
      <c r="N114" s="21">
        <v>36.551713418242443</v>
      </c>
      <c r="O114" s="22">
        <f>+M114/N114</f>
        <v>0.80877919748204985</v>
      </c>
      <c r="P114" s="23" t="s">
        <v>27</v>
      </c>
    </row>
    <row r="115" spans="1:16" x14ac:dyDescent="0.25">
      <c r="A115" s="17">
        <v>2014</v>
      </c>
      <c r="B115" s="18" t="s">
        <v>16</v>
      </c>
      <c r="C115" s="18">
        <v>410811</v>
      </c>
      <c r="D115" s="19" t="s">
        <v>137</v>
      </c>
      <c r="E115" s="19" t="s">
        <v>138</v>
      </c>
      <c r="F115" s="19" t="s">
        <v>139</v>
      </c>
      <c r="G115" s="20">
        <v>35.025288000000003</v>
      </c>
      <c r="H115" s="20">
        <v>-119.28667</v>
      </c>
      <c r="I115" s="19" t="s">
        <v>140</v>
      </c>
      <c r="J115" s="18" t="s">
        <v>21</v>
      </c>
      <c r="K115" s="21">
        <v>117.803112</v>
      </c>
      <c r="L115" s="21">
        <v>2.697131578</v>
      </c>
      <c r="M115" s="21">
        <f>+K115+L115</f>
        <v>120.500243578</v>
      </c>
      <c r="N115" s="21">
        <v>150.52490061979779</v>
      </c>
      <c r="O115" s="22">
        <f>+M115/N115</f>
        <v>0.8005336198983094</v>
      </c>
      <c r="P115" s="23" t="s">
        <v>52</v>
      </c>
    </row>
    <row r="116" spans="1:16" x14ac:dyDescent="0.25">
      <c r="A116" s="17">
        <v>2014</v>
      </c>
      <c r="B116" s="18" t="s">
        <v>16</v>
      </c>
      <c r="C116" s="18">
        <v>5815111</v>
      </c>
      <c r="D116" s="19" t="s">
        <v>137</v>
      </c>
      <c r="E116" s="19" t="s">
        <v>294</v>
      </c>
      <c r="F116" s="19" t="s">
        <v>139</v>
      </c>
      <c r="G116" s="20">
        <v>35.434092</v>
      </c>
      <c r="H116" s="20">
        <v>-118.99454</v>
      </c>
      <c r="I116" s="19" t="s">
        <v>140</v>
      </c>
      <c r="J116" s="18" t="s">
        <v>21</v>
      </c>
      <c r="K116" s="21">
        <v>76.954739135020006</v>
      </c>
      <c r="L116" s="21">
        <v>2.1550174622429998</v>
      </c>
      <c r="M116" s="21">
        <f>+K116+L116</f>
        <v>79.109756597263001</v>
      </c>
      <c r="N116" s="21">
        <v>99.329515734243927</v>
      </c>
      <c r="O116" s="22">
        <f>+M116/N116</f>
        <v>0.79643755446186926</v>
      </c>
      <c r="P116" s="23" t="s">
        <v>52</v>
      </c>
    </row>
    <row r="117" spans="1:16" x14ac:dyDescent="0.25">
      <c r="A117" s="17">
        <v>2014</v>
      </c>
      <c r="B117" s="18" t="s">
        <v>16</v>
      </c>
      <c r="C117" s="18">
        <v>1583211</v>
      </c>
      <c r="D117" s="19" t="s">
        <v>225</v>
      </c>
      <c r="E117" s="19" t="s">
        <v>295</v>
      </c>
      <c r="F117" s="19" t="s">
        <v>60</v>
      </c>
      <c r="G117" s="20">
        <v>33.920898999999999</v>
      </c>
      <c r="H117" s="20">
        <v>-117.84747</v>
      </c>
      <c r="I117" s="19" t="s">
        <v>296</v>
      </c>
      <c r="J117" s="18" t="s">
        <v>21</v>
      </c>
      <c r="K117" s="21">
        <v>100.08654</v>
      </c>
      <c r="L117" s="21">
        <v>0.72963</v>
      </c>
      <c r="M117" s="21">
        <f>+K117+L117</f>
        <v>100.81617</v>
      </c>
      <c r="N117" s="21">
        <v>128.6790701065004</v>
      </c>
      <c r="O117" s="22">
        <f>+M117/N117</f>
        <v>0.78346983636546441</v>
      </c>
      <c r="P117" s="23" t="s">
        <v>22</v>
      </c>
    </row>
    <row r="118" spans="1:16" x14ac:dyDescent="0.25">
      <c r="A118" s="17">
        <v>2014</v>
      </c>
      <c r="B118" s="18" t="s">
        <v>16</v>
      </c>
      <c r="C118" s="18">
        <v>10523211</v>
      </c>
      <c r="D118" s="19" t="s">
        <v>54</v>
      </c>
      <c r="E118" s="19" t="s">
        <v>297</v>
      </c>
      <c r="F118" s="19" t="s">
        <v>123</v>
      </c>
      <c r="G118" s="20">
        <v>37.753100000000003</v>
      </c>
      <c r="H118" s="20">
        <v>-121.7229</v>
      </c>
      <c r="I118" s="19" t="s">
        <v>238</v>
      </c>
      <c r="J118" s="18" t="s">
        <v>21</v>
      </c>
      <c r="K118" s="21">
        <v>33.075753400000004</v>
      </c>
      <c r="L118" s="21">
        <v>36.008300376000001</v>
      </c>
      <c r="M118" s="21">
        <f>+K118+L118</f>
        <v>69.084053776000005</v>
      </c>
      <c r="N118" s="21">
        <v>89.992373312536017</v>
      </c>
      <c r="O118" s="22">
        <f>+M118/N118</f>
        <v>0.7676656502443473</v>
      </c>
      <c r="P118" s="23" t="s">
        <v>27</v>
      </c>
    </row>
    <row r="119" spans="1:16" x14ac:dyDescent="0.25">
      <c r="A119" s="17">
        <v>2014</v>
      </c>
      <c r="B119" s="18" t="s">
        <v>16</v>
      </c>
      <c r="C119" s="18">
        <v>5684211</v>
      </c>
      <c r="D119" s="19" t="s">
        <v>58</v>
      </c>
      <c r="E119" s="19" t="s">
        <v>298</v>
      </c>
      <c r="F119" s="19" t="s">
        <v>98</v>
      </c>
      <c r="G119" s="20">
        <v>33.909446000000003</v>
      </c>
      <c r="H119" s="20">
        <v>-117.12103999999999</v>
      </c>
      <c r="I119" s="19" t="s">
        <v>299</v>
      </c>
      <c r="J119" s="18" t="s">
        <v>21</v>
      </c>
      <c r="K119" s="21">
        <v>47.348460000000003</v>
      </c>
      <c r="L119" s="21">
        <v>0.21815000000000001</v>
      </c>
      <c r="M119" s="21">
        <f>+K119+L119</f>
        <v>47.566610000000004</v>
      </c>
      <c r="N119" s="21">
        <v>62.002315641738669</v>
      </c>
      <c r="O119" s="22">
        <f>+M119/N119</f>
        <v>0.76717473384137858</v>
      </c>
      <c r="P119" s="23" t="s">
        <v>22</v>
      </c>
    </row>
    <row r="120" spans="1:16" x14ac:dyDescent="0.25">
      <c r="A120" s="17">
        <v>2014</v>
      </c>
      <c r="B120" s="18" t="s">
        <v>16</v>
      </c>
      <c r="C120" s="18">
        <v>6513111</v>
      </c>
      <c r="D120" s="19" t="s">
        <v>185</v>
      </c>
      <c r="E120" s="19" t="s">
        <v>181</v>
      </c>
      <c r="F120" s="19" t="s">
        <v>139</v>
      </c>
      <c r="G120" s="20">
        <v>36.154252999999997</v>
      </c>
      <c r="H120" s="20">
        <v>-120.40331999999999</v>
      </c>
      <c r="I120" s="19" t="s">
        <v>300</v>
      </c>
      <c r="J120" s="18" t="s">
        <v>21</v>
      </c>
      <c r="K120" s="21">
        <v>54.46583442</v>
      </c>
      <c r="L120" s="21">
        <v>1.9681974427563</v>
      </c>
      <c r="M120" s="21">
        <f>+K120+L120</f>
        <v>56.434031862756299</v>
      </c>
      <c r="N120" s="21">
        <v>74.690829793987874</v>
      </c>
      <c r="O120" s="22">
        <f>+M120/N120</f>
        <v>0.75556841473595293</v>
      </c>
      <c r="P120" s="23" t="s">
        <v>103</v>
      </c>
    </row>
    <row r="121" spans="1:16" x14ac:dyDescent="0.25">
      <c r="A121" s="17">
        <v>2014</v>
      </c>
      <c r="B121" s="18" t="s">
        <v>16</v>
      </c>
      <c r="C121" s="18">
        <v>14114311</v>
      </c>
      <c r="D121" s="19" t="s">
        <v>33</v>
      </c>
      <c r="E121" s="19" t="s">
        <v>301</v>
      </c>
      <c r="F121" s="19" t="s">
        <v>302</v>
      </c>
      <c r="G121" s="20">
        <v>37.368000000000002</v>
      </c>
      <c r="H121" s="20">
        <v>-121.94198</v>
      </c>
      <c r="I121" s="19" t="s">
        <v>303</v>
      </c>
      <c r="J121" s="18" t="s">
        <v>21</v>
      </c>
      <c r="K121" s="21">
        <v>68.011489100000006</v>
      </c>
      <c r="L121" s="21">
        <v>0.59706023200000002</v>
      </c>
      <c r="M121" s="21">
        <f>+K121+L121</f>
        <v>68.60854933200001</v>
      </c>
      <c r="N121" s="21">
        <v>93.335136360727404</v>
      </c>
      <c r="O121" s="22">
        <f>+M121/N121</f>
        <v>0.73507739964976804</v>
      </c>
      <c r="P121" s="23" t="s">
        <v>27</v>
      </c>
    </row>
    <row r="122" spans="1:16" x14ac:dyDescent="0.25">
      <c r="A122" s="17">
        <v>2014</v>
      </c>
      <c r="B122" s="18" t="s">
        <v>16</v>
      </c>
      <c r="C122" s="18">
        <v>9920411</v>
      </c>
      <c r="D122" s="19" t="s">
        <v>255</v>
      </c>
      <c r="E122" s="19" t="s">
        <v>304</v>
      </c>
      <c r="F122" s="19" t="s">
        <v>207</v>
      </c>
      <c r="G122" s="20">
        <v>36.076999999999998</v>
      </c>
      <c r="H122" s="20">
        <v>-119.04562</v>
      </c>
      <c r="I122" s="19" t="s">
        <v>305</v>
      </c>
      <c r="J122" s="18" t="s">
        <v>21</v>
      </c>
      <c r="K122" s="21">
        <v>7.6461881790000001</v>
      </c>
      <c r="L122" s="21">
        <v>18.630327143999999</v>
      </c>
      <c r="M122" s="21">
        <f>+K122+L122</f>
        <v>26.276515322999998</v>
      </c>
      <c r="N122" s="21">
        <v>35.968785975516013</v>
      </c>
      <c r="O122" s="22">
        <f>+M122/N122</f>
        <v>0.73053661974820183</v>
      </c>
      <c r="P122" s="23" t="s">
        <v>52</v>
      </c>
    </row>
    <row r="123" spans="1:16" x14ac:dyDescent="0.25">
      <c r="A123" s="17">
        <v>2014</v>
      </c>
      <c r="B123" s="18" t="s">
        <v>16</v>
      </c>
      <c r="C123" s="18">
        <v>13700511</v>
      </c>
      <c r="D123" s="19" t="s">
        <v>200</v>
      </c>
      <c r="E123" s="19" t="s">
        <v>306</v>
      </c>
      <c r="F123" s="19" t="s">
        <v>139</v>
      </c>
      <c r="G123" s="20">
        <v>34.829242000000001</v>
      </c>
      <c r="H123" s="20">
        <v>-120.398554</v>
      </c>
      <c r="I123" s="19" t="s">
        <v>222</v>
      </c>
      <c r="J123" s="18" t="s">
        <v>21</v>
      </c>
      <c r="K123" s="21">
        <v>132.49004500000001</v>
      </c>
      <c r="L123" s="21">
        <v>6.9023690000000002</v>
      </c>
      <c r="M123" s="21">
        <f>+K123+L123</f>
        <v>139.392414</v>
      </c>
      <c r="N123" s="21">
        <v>191.69282076710979</v>
      </c>
      <c r="O123" s="22">
        <f>+M123/N123</f>
        <v>0.72716554246624465</v>
      </c>
      <c r="P123" s="23" t="s">
        <v>103</v>
      </c>
    </row>
    <row r="124" spans="1:16" x14ac:dyDescent="0.25">
      <c r="A124" s="17">
        <v>2014</v>
      </c>
      <c r="B124" s="18" t="s">
        <v>16</v>
      </c>
      <c r="C124" s="18">
        <v>4789211</v>
      </c>
      <c r="D124" s="19" t="s">
        <v>137</v>
      </c>
      <c r="E124" s="19" t="s">
        <v>307</v>
      </c>
      <c r="F124" s="19" t="s">
        <v>19</v>
      </c>
      <c r="G124" s="20">
        <v>34.820391999999998</v>
      </c>
      <c r="H124" s="20">
        <v>-118.749815</v>
      </c>
      <c r="I124" s="19" t="s">
        <v>308</v>
      </c>
      <c r="J124" s="18" t="s">
        <v>21</v>
      </c>
      <c r="K124" s="21">
        <v>111.702</v>
      </c>
      <c r="L124" s="21">
        <v>7.5209999999999999</v>
      </c>
      <c r="M124" s="21">
        <f>+K124+L124</f>
        <v>119.223</v>
      </c>
      <c r="N124" s="21">
        <v>164.11354211705512</v>
      </c>
      <c r="O124" s="22">
        <f>+M124/N124</f>
        <v>0.72646655761633228</v>
      </c>
      <c r="P124" s="23" t="s">
        <v>52</v>
      </c>
    </row>
    <row r="125" spans="1:16" x14ac:dyDescent="0.25">
      <c r="A125" s="17">
        <v>2014</v>
      </c>
      <c r="B125" s="18" t="s">
        <v>16</v>
      </c>
      <c r="C125" s="18">
        <v>4196911</v>
      </c>
      <c r="D125" s="19" t="s">
        <v>137</v>
      </c>
      <c r="E125" s="19" t="s">
        <v>309</v>
      </c>
      <c r="F125" s="19" t="s">
        <v>60</v>
      </c>
      <c r="G125" s="20">
        <v>35.547407999999997</v>
      </c>
      <c r="H125" s="20">
        <v>-119.07522</v>
      </c>
      <c r="I125" s="19" t="s">
        <v>165</v>
      </c>
      <c r="J125" s="18" t="s">
        <v>21</v>
      </c>
      <c r="K125" s="21">
        <v>46.707876839999997</v>
      </c>
      <c r="L125" s="21">
        <v>17.825038551999999</v>
      </c>
      <c r="M125" s="21">
        <f>+K125+L125</f>
        <v>64.532915391999992</v>
      </c>
      <c r="N125" s="21">
        <v>89.379703724075313</v>
      </c>
      <c r="O125" s="22">
        <f>+M125/N125</f>
        <v>0.72200860713546322</v>
      </c>
      <c r="P125" s="23" t="s">
        <v>52</v>
      </c>
    </row>
    <row r="126" spans="1:16" x14ac:dyDescent="0.25">
      <c r="A126" s="17">
        <v>2018</v>
      </c>
      <c r="B126" s="18" t="s">
        <v>131</v>
      </c>
      <c r="C126" s="18">
        <v>10288711</v>
      </c>
      <c r="D126" s="24" t="s">
        <v>310</v>
      </c>
      <c r="E126" s="26" t="s">
        <v>311</v>
      </c>
      <c r="F126" s="19" t="s">
        <v>60</v>
      </c>
      <c r="G126" s="20">
        <v>34.955599999999997</v>
      </c>
      <c r="H126" s="20">
        <v>-118.84399999999999</v>
      </c>
      <c r="I126" s="21"/>
      <c r="J126" s="18" t="s">
        <v>21</v>
      </c>
      <c r="K126" s="21">
        <v>96.641000000000005</v>
      </c>
      <c r="L126" s="21">
        <v>9.298</v>
      </c>
      <c r="M126" s="21">
        <f>+K126+L126</f>
        <v>105.93900000000001</v>
      </c>
      <c r="N126" s="25">
        <v>149.4520128234806</v>
      </c>
      <c r="O126" s="22">
        <f>+M126/N126</f>
        <v>0.70884960328453861</v>
      </c>
      <c r="P126" s="23" t="s">
        <v>52</v>
      </c>
    </row>
    <row r="127" spans="1:16" x14ac:dyDescent="0.25">
      <c r="A127" s="17">
        <v>2018</v>
      </c>
      <c r="B127" s="18" t="s">
        <v>131</v>
      </c>
      <c r="C127" s="18">
        <v>13841411</v>
      </c>
      <c r="D127" s="24" t="s">
        <v>312</v>
      </c>
      <c r="E127" s="26" t="s">
        <v>313</v>
      </c>
      <c r="F127" s="19" t="s">
        <v>60</v>
      </c>
      <c r="G127" s="20">
        <v>38.338299999999997</v>
      </c>
      <c r="H127" s="20">
        <v>-121.12390000000001</v>
      </c>
      <c r="I127" s="21"/>
      <c r="J127" s="18" t="s">
        <v>21</v>
      </c>
      <c r="K127" s="21">
        <v>73.498000000000005</v>
      </c>
      <c r="L127" s="21">
        <v>7.3250000000000002</v>
      </c>
      <c r="M127" s="21">
        <f>+K127+L127</f>
        <v>80.823000000000008</v>
      </c>
      <c r="N127" s="25">
        <v>114.66824422202839</v>
      </c>
      <c r="O127" s="22">
        <f>+M127/N127</f>
        <v>0.70484204714519794</v>
      </c>
      <c r="P127" s="23" t="s">
        <v>89</v>
      </c>
    </row>
    <row r="128" spans="1:16" x14ac:dyDescent="0.25">
      <c r="A128" s="17">
        <v>2018</v>
      </c>
      <c r="B128" s="18" t="s">
        <v>131</v>
      </c>
      <c r="C128" s="18">
        <v>13834111</v>
      </c>
      <c r="D128" s="24" t="s">
        <v>314</v>
      </c>
      <c r="E128" s="26" t="s">
        <v>315</v>
      </c>
      <c r="F128" s="19" t="s">
        <v>60</v>
      </c>
      <c r="G128" s="20">
        <v>37.216900000000003</v>
      </c>
      <c r="H128" s="20">
        <v>-121.7439</v>
      </c>
      <c r="I128" s="21"/>
      <c r="J128" s="18" t="s">
        <v>21</v>
      </c>
      <c r="K128" s="21">
        <v>56.936999999999998</v>
      </c>
      <c r="L128" s="21">
        <v>4.5810000000000004</v>
      </c>
      <c r="M128" s="21">
        <f>+K128+L128</f>
        <v>61.518000000000001</v>
      </c>
      <c r="N128" s="25">
        <v>87.548480878987405</v>
      </c>
      <c r="O128" s="22">
        <f>+M128/N128</f>
        <v>0.70267352879637457</v>
      </c>
      <c r="P128" s="23" t="s">
        <v>103</v>
      </c>
    </row>
    <row r="129" spans="1:16" x14ac:dyDescent="0.25">
      <c r="A129" s="17">
        <v>2014</v>
      </c>
      <c r="B129" s="18" t="s">
        <v>16</v>
      </c>
      <c r="C129" s="18">
        <v>1155311</v>
      </c>
      <c r="D129" s="19" t="s">
        <v>211</v>
      </c>
      <c r="E129" s="19" t="s">
        <v>316</v>
      </c>
      <c r="F129" s="19" t="s">
        <v>286</v>
      </c>
      <c r="G129" s="20">
        <v>36.799391999999997</v>
      </c>
      <c r="H129" s="20">
        <v>-121.616056</v>
      </c>
      <c r="I129" s="19" t="s">
        <v>317</v>
      </c>
      <c r="J129" s="18" t="s">
        <v>21</v>
      </c>
      <c r="K129" s="21">
        <v>27.7</v>
      </c>
      <c r="L129" s="21">
        <v>3.4</v>
      </c>
      <c r="M129" s="21">
        <f>+K129+L129</f>
        <v>31.099999999999998</v>
      </c>
      <c r="N129" s="21">
        <v>44.558941392205909</v>
      </c>
      <c r="O129" s="22">
        <f>+M129/N129</f>
        <v>0.6979519492229207</v>
      </c>
      <c r="P129" s="23" t="s">
        <v>103</v>
      </c>
    </row>
    <row r="130" spans="1:16" x14ac:dyDescent="0.25">
      <c r="A130" s="17">
        <v>2014</v>
      </c>
      <c r="B130" s="18" t="s">
        <v>16</v>
      </c>
      <c r="C130" s="18">
        <v>9894211</v>
      </c>
      <c r="D130" s="19" t="s">
        <v>255</v>
      </c>
      <c r="E130" s="19" t="s">
        <v>318</v>
      </c>
      <c r="F130" s="19" t="s">
        <v>319</v>
      </c>
      <c r="G130" s="20">
        <v>36.734050000000003</v>
      </c>
      <c r="H130" s="20">
        <v>-118.95877</v>
      </c>
      <c r="I130" s="19" t="s">
        <v>320</v>
      </c>
      <c r="J130" s="18" t="s">
        <v>21</v>
      </c>
      <c r="K130" s="21">
        <v>0.46899999999999997</v>
      </c>
      <c r="L130" s="21">
        <v>2.12E-4</v>
      </c>
      <c r="M130" s="21">
        <f>+K130+L130</f>
        <v>0.46921199999999996</v>
      </c>
      <c r="N130" s="21">
        <v>0.68054604607977986</v>
      </c>
      <c r="O130" s="22">
        <f>+M130/N130</f>
        <v>0.68946400130138241</v>
      </c>
      <c r="P130" s="23" t="s">
        <v>188</v>
      </c>
    </row>
    <row r="131" spans="1:16" x14ac:dyDescent="0.25">
      <c r="A131" s="17">
        <v>2014</v>
      </c>
      <c r="B131" s="18" t="s">
        <v>16</v>
      </c>
      <c r="C131" s="18">
        <v>6529211</v>
      </c>
      <c r="D131" s="19" t="s">
        <v>23</v>
      </c>
      <c r="E131" s="19" t="s">
        <v>321</v>
      </c>
      <c r="F131" s="19" t="s">
        <v>37</v>
      </c>
      <c r="G131" s="20">
        <v>38.022840000000002</v>
      </c>
      <c r="H131" s="20">
        <v>-121.86033999999999</v>
      </c>
      <c r="I131" s="19" t="s">
        <v>322</v>
      </c>
      <c r="J131" s="18" t="s">
        <v>21</v>
      </c>
      <c r="K131" s="21">
        <v>50.602446469999997</v>
      </c>
      <c r="L131" s="21">
        <v>0.20565196199999999</v>
      </c>
      <c r="M131" s="21">
        <f>+K131+L131</f>
        <v>50.808098431999994</v>
      </c>
      <c r="N131" s="21">
        <v>75.796012974690953</v>
      </c>
      <c r="O131" s="22">
        <f>+M131/N131</f>
        <v>0.67032679474796819</v>
      </c>
      <c r="P131" s="23" t="s">
        <v>27</v>
      </c>
    </row>
    <row r="132" spans="1:16" x14ac:dyDescent="0.25">
      <c r="A132" s="27"/>
      <c r="B132" s="19"/>
      <c r="C132" s="18">
        <v>2056811</v>
      </c>
      <c r="D132" s="19" t="s">
        <v>255</v>
      </c>
      <c r="E132" s="19" t="s">
        <v>323</v>
      </c>
      <c r="F132" s="19" t="s">
        <v>324</v>
      </c>
      <c r="G132" s="20">
        <v>36.276789999999998</v>
      </c>
      <c r="H132" s="20">
        <v>-119.15324</v>
      </c>
      <c r="I132" s="19" t="s">
        <v>325</v>
      </c>
      <c r="J132" s="18" t="s">
        <v>21</v>
      </c>
      <c r="K132" s="21">
        <v>2.1</v>
      </c>
      <c r="L132" s="21">
        <v>21.009</v>
      </c>
      <c r="M132" s="21">
        <f>+K132+L132</f>
        <v>23.109000000000002</v>
      </c>
      <c r="N132" s="21">
        <v>34.501016951837862</v>
      </c>
      <c r="O132" s="22">
        <f>+M132/N132</f>
        <v>0.66980634316545817</v>
      </c>
      <c r="P132" s="23" t="s">
        <v>52</v>
      </c>
    </row>
    <row r="133" spans="1:16" x14ac:dyDescent="0.25">
      <c r="A133" s="17">
        <v>2014</v>
      </c>
      <c r="B133" s="18" t="s">
        <v>16</v>
      </c>
      <c r="C133" s="18">
        <v>5815411</v>
      </c>
      <c r="D133" s="19" t="s">
        <v>137</v>
      </c>
      <c r="E133" s="19" t="s">
        <v>326</v>
      </c>
      <c r="F133" s="19" t="s">
        <v>176</v>
      </c>
      <c r="G133" s="20">
        <v>35.741500000000002</v>
      </c>
      <c r="H133" s="20">
        <v>-119.05119999999999</v>
      </c>
      <c r="I133" s="19" t="s">
        <v>165</v>
      </c>
      <c r="J133" s="18" t="s">
        <v>21</v>
      </c>
      <c r="K133" s="21">
        <v>30.941534059999999</v>
      </c>
      <c r="L133" s="21">
        <v>14.020927492949999</v>
      </c>
      <c r="M133" s="21">
        <f>+K133+L133</f>
        <v>44.962461552949996</v>
      </c>
      <c r="N133" s="21">
        <v>68.315015231633211</v>
      </c>
      <c r="O133" s="22">
        <f>+M133/N133</f>
        <v>0.65816367603077353</v>
      </c>
      <c r="P133" s="23" t="s">
        <v>52</v>
      </c>
    </row>
    <row r="134" spans="1:16" x14ac:dyDescent="0.25">
      <c r="A134" s="17">
        <v>2014</v>
      </c>
      <c r="B134" s="18" t="s">
        <v>16</v>
      </c>
      <c r="C134" s="18">
        <v>4919811</v>
      </c>
      <c r="D134" s="19" t="s">
        <v>327</v>
      </c>
      <c r="E134" s="19" t="s">
        <v>328</v>
      </c>
      <c r="F134" s="19" t="s">
        <v>329</v>
      </c>
      <c r="G134" s="20">
        <v>38.511850000000003</v>
      </c>
      <c r="H134" s="20">
        <v>-121.18895999999999</v>
      </c>
      <c r="I134" s="19" t="s">
        <v>330</v>
      </c>
      <c r="J134" s="18" t="s">
        <v>21</v>
      </c>
      <c r="K134" s="21">
        <v>71.957614000000007</v>
      </c>
      <c r="L134" s="21">
        <v>11.083066538000001</v>
      </c>
      <c r="M134" s="21">
        <f>+K134+L134</f>
        <v>83.040680538000004</v>
      </c>
      <c r="N134" s="21">
        <v>126.46800331710955</v>
      </c>
      <c r="O134" s="22">
        <f>+M134/N134</f>
        <v>0.65661415029840697</v>
      </c>
      <c r="P134" s="23" t="s">
        <v>89</v>
      </c>
    </row>
    <row r="135" spans="1:16" x14ac:dyDescent="0.25">
      <c r="A135" s="17">
        <v>2014</v>
      </c>
      <c r="B135" s="18" t="s">
        <v>16</v>
      </c>
      <c r="C135" s="18">
        <v>1671011</v>
      </c>
      <c r="D135" s="19" t="s">
        <v>42</v>
      </c>
      <c r="E135" s="19" t="s">
        <v>331</v>
      </c>
      <c r="F135" s="19" t="s">
        <v>332</v>
      </c>
      <c r="G135" s="20">
        <v>38.128369999999997</v>
      </c>
      <c r="H135" s="20">
        <v>-122.24644000000001</v>
      </c>
      <c r="I135" s="19" t="s">
        <v>333</v>
      </c>
      <c r="J135" s="18" t="s">
        <v>21</v>
      </c>
      <c r="K135" s="21">
        <v>29.847226836000001</v>
      </c>
      <c r="L135" s="21">
        <v>0.10617053999999999</v>
      </c>
      <c r="M135" s="21">
        <f>+K135+L135</f>
        <v>29.953397376000002</v>
      </c>
      <c r="N135" s="21">
        <v>45.838157353499213</v>
      </c>
      <c r="O135" s="22">
        <f>+M135/N135</f>
        <v>0.65345989248656844</v>
      </c>
      <c r="P135" s="23" t="s">
        <v>27</v>
      </c>
    </row>
    <row r="136" spans="1:16" x14ac:dyDescent="0.25">
      <c r="A136" s="17">
        <v>2014</v>
      </c>
      <c r="B136" s="18" t="s">
        <v>16</v>
      </c>
      <c r="C136" s="18">
        <v>1307711</v>
      </c>
      <c r="D136" s="19" t="s">
        <v>211</v>
      </c>
      <c r="E136" s="19" t="s">
        <v>334</v>
      </c>
      <c r="F136" s="19" t="s">
        <v>335</v>
      </c>
      <c r="G136" s="20">
        <v>36.734870000000001</v>
      </c>
      <c r="H136" s="20">
        <v>-121.74665</v>
      </c>
      <c r="I136" s="19" t="s">
        <v>336</v>
      </c>
      <c r="J136" s="18" t="s">
        <v>21</v>
      </c>
      <c r="K136" s="21">
        <v>28.4</v>
      </c>
      <c r="L136" s="21">
        <v>4.2</v>
      </c>
      <c r="M136" s="21">
        <f>+K136+L136</f>
        <v>32.6</v>
      </c>
      <c r="N136" s="21">
        <v>50.730692750074745</v>
      </c>
      <c r="O136" s="22">
        <f>+M136/N136</f>
        <v>0.6426090051757074</v>
      </c>
      <c r="P136" s="23" t="s">
        <v>103</v>
      </c>
    </row>
    <row r="137" spans="1:16" x14ac:dyDescent="0.25">
      <c r="A137" s="17">
        <v>2014</v>
      </c>
      <c r="B137" s="18" t="s">
        <v>16</v>
      </c>
      <c r="C137" s="18">
        <v>4983711</v>
      </c>
      <c r="D137" s="19" t="s">
        <v>211</v>
      </c>
      <c r="E137" s="19" t="s">
        <v>337</v>
      </c>
      <c r="F137" s="19" t="s">
        <v>338</v>
      </c>
      <c r="G137" s="20">
        <v>36.748620000000003</v>
      </c>
      <c r="H137" s="20">
        <v>-121.60529</v>
      </c>
      <c r="I137" s="19" t="s">
        <v>317</v>
      </c>
      <c r="J137" s="18" t="s">
        <v>21</v>
      </c>
      <c r="K137" s="21">
        <v>25.831779999999998</v>
      </c>
      <c r="L137" s="21">
        <v>0.13300000000000001</v>
      </c>
      <c r="M137" s="21">
        <f>+K137+L137</f>
        <v>25.964779999999998</v>
      </c>
      <c r="N137" s="21">
        <v>40.428076261083369</v>
      </c>
      <c r="O137" s="22">
        <f>+M137/N137</f>
        <v>0.64224624076397263</v>
      </c>
      <c r="P137" s="23" t="s">
        <v>103</v>
      </c>
    </row>
    <row r="138" spans="1:16" x14ac:dyDescent="0.25">
      <c r="A138" s="17">
        <v>2014</v>
      </c>
      <c r="B138" s="18" t="s">
        <v>16</v>
      </c>
      <c r="C138" s="18">
        <v>1669011</v>
      </c>
      <c r="D138" s="19" t="s">
        <v>42</v>
      </c>
      <c r="E138" s="19" t="s">
        <v>339</v>
      </c>
      <c r="F138" s="19" t="s">
        <v>123</v>
      </c>
      <c r="G138" s="20">
        <v>38.221290000000003</v>
      </c>
      <c r="H138" s="20">
        <v>-121.97736999999999</v>
      </c>
      <c r="I138" s="19" t="s">
        <v>340</v>
      </c>
      <c r="J138" s="18" t="s">
        <v>21</v>
      </c>
      <c r="K138" s="21">
        <v>33.969879300000002</v>
      </c>
      <c r="L138" s="21">
        <v>11.549486734</v>
      </c>
      <c r="M138" s="21">
        <f>+K138+L138</f>
        <v>45.519366034000001</v>
      </c>
      <c r="N138" s="21">
        <v>71.525085969817368</v>
      </c>
      <c r="O138" s="22">
        <f>+M138/N138</f>
        <v>0.63641120338126633</v>
      </c>
      <c r="P138" s="23" t="s">
        <v>27</v>
      </c>
    </row>
    <row r="139" spans="1:16" x14ac:dyDescent="0.25">
      <c r="A139" s="17">
        <v>2014</v>
      </c>
      <c r="B139" s="18" t="s">
        <v>16</v>
      </c>
      <c r="C139" s="18">
        <v>413511</v>
      </c>
      <c r="D139" s="19" t="s">
        <v>137</v>
      </c>
      <c r="E139" s="19" t="s">
        <v>341</v>
      </c>
      <c r="F139" s="19" t="s">
        <v>139</v>
      </c>
      <c r="G139" s="20">
        <v>35.470309999999998</v>
      </c>
      <c r="H139" s="20">
        <v>-119.0294</v>
      </c>
      <c r="I139" s="19" t="s">
        <v>222</v>
      </c>
      <c r="J139" s="18" t="s">
        <v>21</v>
      </c>
      <c r="K139" s="21">
        <v>42.511519999999997</v>
      </c>
      <c r="L139" s="21">
        <v>18.494957500000002</v>
      </c>
      <c r="M139" s="21">
        <f>+K139+L139</f>
        <v>61.006477500000003</v>
      </c>
      <c r="N139" s="21">
        <v>96.356839350810432</v>
      </c>
      <c r="O139" s="22">
        <f>+M139/N139</f>
        <v>0.63313074516580115</v>
      </c>
      <c r="P139" s="23" t="s">
        <v>52</v>
      </c>
    </row>
    <row r="140" spans="1:16" x14ac:dyDescent="0.25">
      <c r="A140" s="17">
        <v>2014</v>
      </c>
      <c r="B140" s="18" t="s">
        <v>16</v>
      </c>
      <c r="C140" s="18">
        <v>15863611</v>
      </c>
      <c r="D140" s="19" t="s">
        <v>185</v>
      </c>
      <c r="E140" s="19" t="s">
        <v>342</v>
      </c>
      <c r="F140" s="19" t="s">
        <v>253</v>
      </c>
      <c r="G140" s="20">
        <v>36.6511</v>
      </c>
      <c r="H140" s="20">
        <v>-120.5844</v>
      </c>
      <c r="I140" s="19" t="s">
        <v>343</v>
      </c>
      <c r="J140" s="18" t="s">
        <v>21</v>
      </c>
      <c r="K140" s="21">
        <v>32.645114</v>
      </c>
      <c r="L140" s="21">
        <v>0.79375547999999996</v>
      </c>
      <c r="M140" s="21">
        <f>+K140+L140</f>
        <v>33.438869480000001</v>
      </c>
      <c r="N140" s="21">
        <v>52.893788511517833</v>
      </c>
      <c r="O140" s="22">
        <f>+M140/N140</f>
        <v>0.63218896624730436</v>
      </c>
      <c r="P140" s="23" t="s">
        <v>103</v>
      </c>
    </row>
    <row r="141" spans="1:16" x14ac:dyDescent="0.25">
      <c r="A141" s="17">
        <v>2014</v>
      </c>
      <c r="B141" s="18" t="s">
        <v>16</v>
      </c>
      <c r="C141" s="18">
        <v>1282811</v>
      </c>
      <c r="D141" s="19" t="s">
        <v>33</v>
      </c>
      <c r="E141" s="19" t="s">
        <v>344</v>
      </c>
      <c r="F141" s="19" t="s">
        <v>60</v>
      </c>
      <c r="G141" s="20">
        <v>37.361910000000002</v>
      </c>
      <c r="H141" s="20">
        <v>-121.94427</v>
      </c>
      <c r="I141" s="19" t="s">
        <v>303</v>
      </c>
      <c r="J141" s="18" t="s">
        <v>21</v>
      </c>
      <c r="K141" s="21">
        <v>58.5854</v>
      </c>
      <c r="L141" s="21">
        <v>0.22159899999999999</v>
      </c>
      <c r="M141" s="21">
        <f>+K141+L141</f>
        <v>58.806998999999998</v>
      </c>
      <c r="N141" s="21">
        <v>93.650666611205878</v>
      </c>
      <c r="O141" s="22">
        <f>+M141/N141</f>
        <v>0.62793999368033737</v>
      </c>
      <c r="P141" s="23" t="s">
        <v>27</v>
      </c>
    </row>
    <row r="142" spans="1:16" x14ac:dyDescent="0.25">
      <c r="A142" s="17">
        <v>2014</v>
      </c>
      <c r="B142" s="18" t="s">
        <v>16</v>
      </c>
      <c r="C142" s="18">
        <v>1312211</v>
      </c>
      <c r="D142" s="19" t="s">
        <v>189</v>
      </c>
      <c r="E142" s="19" t="s">
        <v>345</v>
      </c>
      <c r="F142" s="19" t="s">
        <v>207</v>
      </c>
      <c r="G142" s="20">
        <v>37.569000000000003</v>
      </c>
      <c r="H142" s="20">
        <v>-122.295</v>
      </c>
      <c r="I142" s="19" t="s">
        <v>346</v>
      </c>
      <c r="J142" s="18" t="s">
        <v>21</v>
      </c>
      <c r="K142" s="21">
        <v>4.7855689999999997</v>
      </c>
      <c r="L142" s="21">
        <v>29.144563006999999</v>
      </c>
      <c r="M142" s="21">
        <f>+K142+L142</f>
        <v>33.930132006999997</v>
      </c>
      <c r="N142" s="21">
        <v>55.502786170578382</v>
      </c>
      <c r="O142" s="22">
        <f>+M142/N142</f>
        <v>0.61132304066180576</v>
      </c>
      <c r="P142" s="23" t="s">
        <v>27</v>
      </c>
    </row>
    <row r="143" spans="1:16" x14ac:dyDescent="0.25">
      <c r="A143" s="17">
        <v>2014</v>
      </c>
      <c r="B143" s="18" t="s">
        <v>16</v>
      </c>
      <c r="C143" s="18">
        <v>241611</v>
      </c>
      <c r="D143" s="19" t="s">
        <v>23</v>
      </c>
      <c r="E143" s="19" t="s">
        <v>347</v>
      </c>
      <c r="F143" s="19" t="s">
        <v>98</v>
      </c>
      <c r="G143" s="20">
        <v>38.018239999999999</v>
      </c>
      <c r="H143" s="20">
        <v>-122.01188</v>
      </c>
      <c r="I143" s="19" t="s">
        <v>348</v>
      </c>
      <c r="J143" s="18" t="s">
        <v>21</v>
      </c>
      <c r="K143" s="21">
        <v>37.298864000000002</v>
      </c>
      <c r="L143" s="21">
        <v>6.4868843999999995E-2</v>
      </c>
      <c r="M143" s="21">
        <f>+K143+L143</f>
        <v>37.363732844000005</v>
      </c>
      <c r="N143" s="21">
        <v>62.539161688534293</v>
      </c>
      <c r="O143" s="22">
        <f>+M143/N143</f>
        <v>0.5974453739895611</v>
      </c>
      <c r="P143" s="23" t="s">
        <v>27</v>
      </c>
    </row>
    <row r="144" spans="1:16" x14ac:dyDescent="0.25">
      <c r="A144" s="17">
        <v>2014</v>
      </c>
      <c r="B144" s="18" t="s">
        <v>16</v>
      </c>
      <c r="C144" s="18">
        <v>2056111</v>
      </c>
      <c r="D144" s="19" t="s">
        <v>255</v>
      </c>
      <c r="E144" s="19" t="s">
        <v>349</v>
      </c>
      <c r="F144" s="19" t="s">
        <v>207</v>
      </c>
      <c r="G144" s="20">
        <v>36.19</v>
      </c>
      <c r="H144" s="20">
        <v>-119.37</v>
      </c>
      <c r="I144" s="19" t="s">
        <v>350</v>
      </c>
      <c r="J144" s="18" t="s">
        <v>21</v>
      </c>
      <c r="K144" s="21">
        <v>11.221175649999999</v>
      </c>
      <c r="L144" s="21">
        <v>21.1209962</v>
      </c>
      <c r="M144" s="21">
        <f>+K144+L144</f>
        <v>32.34217185</v>
      </c>
      <c r="N144" s="21">
        <v>55.427625706954075</v>
      </c>
      <c r="O144" s="22">
        <f>+M144/N144</f>
        <v>0.58350274682507786</v>
      </c>
      <c r="P144" s="23" t="s">
        <v>52</v>
      </c>
    </row>
    <row r="145" spans="1:16" x14ac:dyDescent="0.25">
      <c r="A145" s="17">
        <v>2014</v>
      </c>
      <c r="B145" s="18" t="s">
        <v>16</v>
      </c>
      <c r="C145" s="18">
        <v>14296611</v>
      </c>
      <c r="D145" s="19" t="s">
        <v>196</v>
      </c>
      <c r="E145" s="19" t="s">
        <v>351</v>
      </c>
      <c r="F145" s="19" t="s">
        <v>60</v>
      </c>
      <c r="G145" s="20">
        <v>37.780659999999997</v>
      </c>
      <c r="H145" s="20">
        <v>-122.40766000000001</v>
      </c>
      <c r="I145" s="19" t="s">
        <v>199</v>
      </c>
      <c r="J145" s="18" t="s">
        <v>21</v>
      </c>
      <c r="K145" s="21">
        <v>18.540439669000001</v>
      </c>
      <c r="L145" s="21">
        <v>0.322840236</v>
      </c>
      <c r="M145" s="21">
        <f>+K145+L145</f>
        <v>18.863279905000002</v>
      </c>
      <c r="N145" s="21">
        <v>32.558453606592892</v>
      </c>
      <c r="O145" s="22">
        <f>+M145/N145</f>
        <v>0.57936657965783434</v>
      </c>
      <c r="P145" s="23" t="s">
        <v>27</v>
      </c>
    </row>
    <row r="146" spans="1:16" x14ac:dyDescent="0.25">
      <c r="A146" s="17">
        <v>2014</v>
      </c>
      <c r="B146" s="18" t="s">
        <v>16</v>
      </c>
      <c r="C146" s="18">
        <v>53211</v>
      </c>
      <c r="D146" s="19" t="s">
        <v>284</v>
      </c>
      <c r="E146" s="19" t="s">
        <v>352</v>
      </c>
      <c r="F146" s="19" t="s">
        <v>286</v>
      </c>
      <c r="G146" s="20">
        <v>40.296999999999997</v>
      </c>
      <c r="H146" s="20">
        <v>-121.018</v>
      </c>
      <c r="I146" s="19" t="s">
        <v>353</v>
      </c>
      <c r="J146" s="18" t="s">
        <v>21</v>
      </c>
      <c r="K146" s="21">
        <v>84</v>
      </c>
      <c r="L146" s="21">
        <v>4.2</v>
      </c>
      <c r="M146" s="21">
        <f>+K146+L146</f>
        <v>88.2</v>
      </c>
      <c r="N146" s="21">
        <v>159.79169770440191</v>
      </c>
      <c r="O146" s="22">
        <f>+M146/N146</f>
        <v>0.5519686020431479</v>
      </c>
      <c r="P146" s="23" t="s">
        <v>77</v>
      </c>
    </row>
    <row r="147" spans="1:16" x14ac:dyDescent="0.25">
      <c r="A147" s="17">
        <v>2014</v>
      </c>
      <c r="B147" s="18" t="s">
        <v>16</v>
      </c>
      <c r="C147" s="18">
        <v>4197011</v>
      </c>
      <c r="D147" s="19" t="s">
        <v>137</v>
      </c>
      <c r="E147" s="19" t="s">
        <v>354</v>
      </c>
      <c r="F147" s="19" t="s">
        <v>286</v>
      </c>
      <c r="G147" s="20">
        <v>35.4407</v>
      </c>
      <c r="H147" s="20">
        <v>-118.96120000000001</v>
      </c>
      <c r="I147" s="19" t="s">
        <v>355</v>
      </c>
      <c r="J147" s="18" t="s">
        <v>21</v>
      </c>
      <c r="K147" s="21">
        <v>52.754494899999997</v>
      </c>
      <c r="L147" s="21">
        <v>1.0365373</v>
      </c>
      <c r="M147" s="21">
        <f>+K147+L147</f>
        <v>53.791032199999997</v>
      </c>
      <c r="N147" s="21">
        <v>97.866452490149697</v>
      </c>
      <c r="O147" s="22">
        <f>+M147/N147</f>
        <v>0.54963709045665154</v>
      </c>
      <c r="P147" s="23" t="s">
        <v>52</v>
      </c>
    </row>
    <row r="148" spans="1:16" x14ac:dyDescent="0.25">
      <c r="A148" s="17">
        <v>2014</v>
      </c>
      <c r="B148" s="18" t="s">
        <v>16</v>
      </c>
      <c r="C148" s="18">
        <v>5813211</v>
      </c>
      <c r="D148" s="19" t="s">
        <v>356</v>
      </c>
      <c r="E148" s="19" t="s">
        <v>357</v>
      </c>
      <c r="F148" s="19" t="s">
        <v>80</v>
      </c>
      <c r="G148" s="20">
        <v>36.034883000000001</v>
      </c>
      <c r="H148" s="20">
        <v>-117.798598</v>
      </c>
      <c r="I148" s="19" t="s">
        <v>358</v>
      </c>
      <c r="J148" s="18" t="s">
        <v>21</v>
      </c>
      <c r="K148" s="21">
        <v>35.11</v>
      </c>
      <c r="L148" s="21">
        <v>1.3721000000000001E-2</v>
      </c>
      <c r="M148" s="21">
        <f>+K148+L148</f>
        <v>35.123720999999996</v>
      </c>
      <c r="N148" s="21">
        <v>64.102477730809596</v>
      </c>
      <c r="O148" s="22">
        <f>+M148/N148</f>
        <v>0.54793078588159583</v>
      </c>
      <c r="P148" s="23" t="s">
        <v>52</v>
      </c>
    </row>
    <row r="149" spans="1:16" x14ac:dyDescent="0.25">
      <c r="A149" s="17">
        <v>2018</v>
      </c>
      <c r="B149" s="18" t="s">
        <v>131</v>
      </c>
      <c r="C149" s="18">
        <v>5684111</v>
      </c>
      <c r="D149" s="19" t="s">
        <v>359</v>
      </c>
      <c r="E149" s="19" t="s">
        <v>360</v>
      </c>
      <c r="F149" s="19"/>
      <c r="G149" s="20">
        <v>36.804200000000002</v>
      </c>
      <c r="H149" s="20">
        <v>-121.7775</v>
      </c>
      <c r="I149" s="20"/>
      <c r="J149" s="18" t="s">
        <v>21</v>
      </c>
      <c r="K149" s="21">
        <v>126.328</v>
      </c>
      <c r="L149" s="21">
        <v>9.1170000000000009</v>
      </c>
      <c r="M149" s="21">
        <f>+K149+L149</f>
        <v>135.44499999999999</v>
      </c>
      <c r="N149" s="25">
        <v>250.05466960948542</v>
      </c>
      <c r="O149" s="22">
        <f>+M149/N149</f>
        <v>0.54166155029828766</v>
      </c>
      <c r="P149" s="23" t="s">
        <v>188</v>
      </c>
    </row>
    <row r="150" spans="1:16" x14ac:dyDescent="0.25">
      <c r="A150" s="17">
        <v>2014</v>
      </c>
      <c r="B150" s="18" t="s">
        <v>16</v>
      </c>
      <c r="C150" s="18">
        <v>4984411</v>
      </c>
      <c r="D150" s="19" t="s">
        <v>288</v>
      </c>
      <c r="E150" s="19" t="s">
        <v>361</v>
      </c>
      <c r="F150" s="19" t="s">
        <v>362</v>
      </c>
      <c r="G150" s="20">
        <v>37.390099999999997</v>
      </c>
      <c r="H150" s="20">
        <v>-120.6674</v>
      </c>
      <c r="I150" s="19" t="s">
        <v>363</v>
      </c>
      <c r="J150" s="18" t="s">
        <v>21</v>
      </c>
      <c r="K150" s="21">
        <v>43.431494999999998</v>
      </c>
      <c r="L150" s="21">
        <v>1.2694570000000001</v>
      </c>
      <c r="M150" s="21">
        <f>+K150+L150</f>
        <v>44.700952000000001</v>
      </c>
      <c r="N150" s="21">
        <v>83.077798131405629</v>
      </c>
      <c r="O150" s="22">
        <f>+M150/N150</f>
        <v>0.53806134738062883</v>
      </c>
      <c r="P150" s="23" t="s">
        <v>89</v>
      </c>
    </row>
    <row r="151" spans="1:16" x14ac:dyDescent="0.25">
      <c r="A151" s="17">
        <v>2018</v>
      </c>
      <c r="B151" s="18" t="s">
        <v>131</v>
      </c>
      <c r="C151" s="18">
        <v>10295611</v>
      </c>
      <c r="D151" s="24" t="s">
        <v>310</v>
      </c>
      <c r="E151" s="26" t="s">
        <v>364</v>
      </c>
      <c r="F151" s="19" t="s">
        <v>60</v>
      </c>
      <c r="G151" s="20">
        <v>35.280200000000001</v>
      </c>
      <c r="H151" s="20">
        <v>-119.4699</v>
      </c>
      <c r="I151" s="21"/>
      <c r="J151" s="18" t="s">
        <v>21</v>
      </c>
      <c r="K151" s="21">
        <v>63.220999999999997</v>
      </c>
      <c r="L151" s="21">
        <v>7.1310000000000002</v>
      </c>
      <c r="M151" s="21">
        <f>+K151+L151</f>
        <v>70.352000000000004</v>
      </c>
      <c r="N151" s="25">
        <v>130.96120172131972</v>
      </c>
      <c r="O151" s="22">
        <f>+M151/N151</f>
        <v>0.53719726968989101</v>
      </c>
      <c r="P151" s="23" t="s">
        <v>52</v>
      </c>
    </row>
    <row r="152" spans="1:16" x14ac:dyDescent="0.25">
      <c r="A152" s="17">
        <v>2014</v>
      </c>
      <c r="B152" s="18" t="s">
        <v>16</v>
      </c>
      <c r="C152" s="18">
        <v>14112311</v>
      </c>
      <c r="D152" s="19" t="s">
        <v>365</v>
      </c>
      <c r="E152" s="19" t="s">
        <v>366</v>
      </c>
      <c r="F152" s="19" t="s">
        <v>31</v>
      </c>
      <c r="G152" s="20">
        <v>36.243859999999998</v>
      </c>
      <c r="H152" s="20">
        <v>-119.93786</v>
      </c>
      <c r="I152" s="19" t="s">
        <v>367</v>
      </c>
      <c r="J152" s="18" t="s">
        <v>21</v>
      </c>
      <c r="K152" s="21">
        <v>46.0672797</v>
      </c>
      <c r="L152" s="21">
        <v>5.6619864099999999</v>
      </c>
      <c r="M152" s="21">
        <f>+K152+L152</f>
        <v>51.729266109999998</v>
      </c>
      <c r="N152" s="21">
        <v>99.559132480821162</v>
      </c>
      <c r="O152" s="22">
        <f>+M152/N152</f>
        <v>0.51958333526022837</v>
      </c>
      <c r="P152" s="23" t="s">
        <v>52</v>
      </c>
    </row>
    <row r="153" spans="1:16" x14ac:dyDescent="0.25">
      <c r="A153" s="17">
        <v>2014</v>
      </c>
      <c r="B153" s="18" t="s">
        <v>16</v>
      </c>
      <c r="C153" s="18">
        <v>155511</v>
      </c>
      <c r="D153" s="19" t="s">
        <v>78</v>
      </c>
      <c r="E153" s="19" t="s">
        <v>368</v>
      </c>
      <c r="F153" s="19" t="s">
        <v>106</v>
      </c>
      <c r="G153" s="20">
        <v>40.865318000000002</v>
      </c>
      <c r="H153" s="20">
        <v>-124.152171</v>
      </c>
      <c r="I153" s="19" t="s">
        <v>369</v>
      </c>
      <c r="J153" s="18" t="s">
        <v>21</v>
      </c>
      <c r="K153" s="21">
        <v>13.82159</v>
      </c>
      <c r="L153" s="21">
        <v>1.570635</v>
      </c>
      <c r="M153" s="21">
        <f>+K153+L153</f>
        <v>15.392225</v>
      </c>
      <c r="N153" s="21">
        <v>29.776946339553426</v>
      </c>
      <c r="O153" s="22">
        <f>+M153/N153</f>
        <v>0.5169175114358231</v>
      </c>
      <c r="P153" s="23" t="s">
        <v>82</v>
      </c>
    </row>
    <row r="154" spans="1:16" x14ac:dyDescent="0.25">
      <c r="A154" s="17">
        <v>2014</v>
      </c>
      <c r="B154" s="18" t="s">
        <v>16</v>
      </c>
      <c r="C154" s="18">
        <v>361611</v>
      </c>
      <c r="D154" s="19" t="s">
        <v>137</v>
      </c>
      <c r="E154" s="19" t="s">
        <v>240</v>
      </c>
      <c r="F154" s="19" t="s">
        <v>139</v>
      </c>
      <c r="G154" s="20">
        <v>35.273121000000003</v>
      </c>
      <c r="H154" s="20">
        <v>-119.40774999999999</v>
      </c>
      <c r="I154" s="19" t="s">
        <v>140</v>
      </c>
      <c r="J154" s="18" t="s">
        <v>21</v>
      </c>
      <c r="K154" s="21">
        <v>64.684353748999996</v>
      </c>
      <c r="L154" s="21">
        <v>1.8561148E-2</v>
      </c>
      <c r="M154" s="21">
        <f>+K154+L154</f>
        <v>64.702914896999999</v>
      </c>
      <c r="N154" s="21">
        <v>129.06240901204112</v>
      </c>
      <c r="O154" s="22">
        <f>+M154/N154</f>
        <v>0.50133044464529886</v>
      </c>
      <c r="P154" s="23" t="s">
        <v>52</v>
      </c>
    </row>
    <row r="155" spans="1:16" x14ac:dyDescent="0.25">
      <c r="A155" s="17">
        <v>2014</v>
      </c>
      <c r="B155" s="18" t="s">
        <v>16</v>
      </c>
      <c r="C155" s="18">
        <v>5816011</v>
      </c>
      <c r="D155" s="19" t="s">
        <v>137</v>
      </c>
      <c r="E155" s="19" t="s">
        <v>370</v>
      </c>
      <c r="F155" s="19" t="s">
        <v>31</v>
      </c>
      <c r="G155" s="20">
        <v>34.924639999999997</v>
      </c>
      <c r="H155" s="20">
        <v>-117.89099</v>
      </c>
      <c r="I155" s="19" t="s">
        <v>371</v>
      </c>
      <c r="J155" s="18" t="s">
        <v>21</v>
      </c>
      <c r="K155" s="21">
        <v>80.223661149999998</v>
      </c>
      <c r="L155" s="21">
        <v>1.2403842</v>
      </c>
      <c r="M155" s="21">
        <f>+K155+L155</f>
        <v>81.464045349999992</v>
      </c>
      <c r="N155" s="21">
        <v>162.50146991576014</v>
      </c>
      <c r="O155" s="22">
        <f>+M155/N155</f>
        <v>0.50131266746221126</v>
      </c>
      <c r="P155" s="23" t="s">
        <v>52</v>
      </c>
    </row>
    <row r="156" spans="1:16" x14ac:dyDescent="0.25">
      <c r="A156" s="17">
        <v>2014</v>
      </c>
      <c r="B156" s="18" t="s">
        <v>16</v>
      </c>
      <c r="C156" s="18">
        <v>411111</v>
      </c>
      <c r="D156" s="19" t="s">
        <v>137</v>
      </c>
      <c r="E156" s="19" t="s">
        <v>181</v>
      </c>
      <c r="F156" s="19" t="s">
        <v>139</v>
      </c>
      <c r="G156" s="20">
        <v>35.215735000000002</v>
      </c>
      <c r="H156" s="20">
        <v>-119.594523</v>
      </c>
      <c r="I156" s="19" t="s">
        <v>222</v>
      </c>
      <c r="J156" s="18" t="s">
        <v>21</v>
      </c>
      <c r="K156" s="21">
        <v>51.085575419999998</v>
      </c>
      <c r="L156" s="21">
        <v>19.306039385799998</v>
      </c>
      <c r="M156" s="21">
        <f>+K156+L156</f>
        <v>70.391614805800003</v>
      </c>
      <c r="N156" s="21">
        <v>142.81384602014919</v>
      </c>
      <c r="O156" s="22">
        <f>+M156/N156</f>
        <v>0.49289068789498641</v>
      </c>
      <c r="P156" s="23" t="s">
        <v>52</v>
      </c>
    </row>
    <row r="157" spans="1:16" x14ac:dyDescent="0.25">
      <c r="A157" s="17">
        <v>2018</v>
      </c>
      <c r="B157" s="18" t="s">
        <v>131</v>
      </c>
      <c r="C157" s="18">
        <v>17414311</v>
      </c>
      <c r="D157" s="24" t="s">
        <v>372</v>
      </c>
      <c r="E157" s="26" t="s">
        <v>373</v>
      </c>
      <c r="F157" s="19" t="s">
        <v>60</v>
      </c>
      <c r="G157" s="20">
        <v>37.634099999999997</v>
      </c>
      <c r="H157" s="20">
        <v>-122.1326</v>
      </c>
      <c r="I157" s="21"/>
      <c r="J157" s="18" t="s">
        <v>21</v>
      </c>
      <c r="K157" s="21">
        <v>27.582000000000001</v>
      </c>
      <c r="L157" s="21">
        <v>2.2210000000000001</v>
      </c>
      <c r="M157" s="21">
        <f>+K157+L157</f>
        <v>29.803000000000001</v>
      </c>
      <c r="N157" s="25">
        <v>61.313437584091886</v>
      </c>
      <c r="O157" s="22">
        <f>+M157/N157</f>
        <v>0.48607615515155123</v>
      </c>
      <c r="P157" s="23" t="s">
        <v>27</v>
      </c>
    </row>
    <row r="158" spans="1:16" x14ac:dyDescent="0.25">
      <c r="A158" s="17">
        <v>2014</v>
      </c>
      <c r="B158" s="18" t="s">
        <v>16</v>
      </c>
      <c r="C158" s="18">
        <v>308611</v>
      </c>
      <c r="D158" s="19" t="s">
        <v>185</v>
      </c>
      <c r="E158" s="19" t="s">
        <v>138</v>
      </c>
      <c r="F158" s="19" t="s">
        <v>139</v>
      </c>
      <c r="G158" s="20">
        <v>36.134270000000001</v>
      </c>
      <c r="H158" s="20">
        <v>-120.38843</v>
      </c>
      <c r="I158" s="19" t="s">
        <v>300</v>
      </c>
      <c r="J158" s="18" t="s">
        <v>21</v>
      </c>
      <c r="K158" s="21">
        <v>32.245314149999999</v>
      </c>
      <c r="L158" s="21">
        <v>3.9886764000000001</v>
      </c>
      <c r="M158" s="21">
        <f>+K158+L158</f>
        <v>36.233990550000001</v>
      </c>
      <c r="N158" s="21">
        <v>76.878439602732286</v>
      </c>
      <c r="O158" s="22">
        <f>+M158/N158</f>
        <v>0.4713153744695962</v>
      </c>
      <c r="P158" s="23" t="s">
        <v>103</v>
      </c>
    </row>
    <row r="159" spans="1:16" x14ac:dyDescent="0.25">
      <c r="A159" s="17">
        <v>2014</v>
      </c>
      <c r="B159" s="18" t="s">
        <v>16</v>
      </c>
      <c r="C159" s="18">
        <v>4212211</v>
      </c>
      <c r="D159" s="19" t="s">
        <v>374</v>
      </c>
      <c r="E159" s="19" t="s">
        <v>375</v>
      </c>
      <c r="F159" s="19" t="s">
        <v>376</v>
      </c>
      <c r="G159" s="20">
        <v>38.876669999999997</v>
      </c>
      <c r="H159" s="20">
        <v>-122.53418000000001</v>
      </c>
      <c r="I159" s="19" t="s">
        <v>377</v>
      </c>
      <c r="J159" s="18" t="s">
        <v>21</v>
      </c>
      <c r="K159" s="21">
        <v>24.2</v>
      </c>
      <c r="L159" s="21">
        <v>13.7165</v>
      </c>
      <c r="M159" s="21">
        <f>+K159+L159</f>
        <v>37.916499999999999</v>
      </c>
      <c r="N159" s="21">
        <v>81.271083282554898</v>
      </c>
      <c r="O159" s="22">
        <f>+M159/N159</f>
        <v>0.46654355360535593</v>
      </c>
      <c r="P159" s="23" t="s">
        <v>27</v>
      </c>
    </row>
    <row r="160" spans="1:16" x14ac:dyDescent="0.25">
      <c r="A160" s="17">
        <v>2014</v>
      </c>
      <c r="B160" s="18" t="s">
        <v>16</v>
      </c>
      <c r="C160" s="18">
        <v>10523411</v>
      </c>
      <c r="D160" s="19" t="s">
        <v>54</v>
      </c>
      <c r="E160" s="19" t="s">
        <v>378</v>
      </c>
      <c r="F160" s="19" t="s">
        <v>379</v>
      </c>
      <c r="G160" s="20">
        <v>37.857849999999999</v>
      </c>
      <c r="H160" s="20">
        <v>-122.29592</v>
      </c>
      <c r="I160" s="19" t="s">
        <v>269</v>
      </c>
      <c r="J160" s="18" t="s">
        <v>21</v>
      </c>
      <c r="K160" s="21">
        <v>17.807097989999999</v>
      </c>
      <c r="L160" s="21">
        <v>6.8766536000000003E-2</v>
      </c>
      <c r="M160" s="21">
        <f>+K160+L160</f>
        <v>17.875864525999997</v>
      </c>
      <c r="N160" s="21">
        <v>38.321454116444272</v>
      </c>
      <c r="O160" s="22">
        <f>+M160/N160</f>
        <v>0.46647145673757756</v>
      </c>
      <c r="P160" s="23" t="s">
        <v>27</v>
      </c>
    </row>
    <row r="161" spans="1:16" x14ac:dyDescent="0.25">
      <c r="A161" s="17">
        <v>2014</v>
      </c>
      <c r="B161" s="18" t="s">
        <v>16</v>
      </c>
      <c r="C161" s="18">
        <v>759611</v>
      </c>
      <c r="D161" s="19" t="s">
        <v>33</v>
      </c>
      <c r="E161" s="19" t="s">
        <v>380</v>
      </c>
      <c r="F161" s="19" t="s">
        <v>381</v>
      </c>
      <c r="G161" s="20">
        <v>37.003148000000003</v>
      </c>
      <c r="H161" s="20">
        <v>-121.54107</v>
      </c>
      <c r="I161" s="19" t="s">
        <v>382</v>
      </c>
      <c r="J161" s="18" t="s">
        <v>21</v>
      </c>
      <c r="K161" s="21">
        <v>26.447555999999999</v>
      </c>
      <c r="L161" s="21">
        <v>0.10717134</v>
      </c>
      <c r="M161" s="21">
        <f>+K161+L161</f>
        <v>26.554727339999999</v>
      </c>
      <c r="N161" s="21">
        <v>57.944481960597109</v>
      </c>
      <c r="O161" s="22">
        <f>+M161/N161</f>
        <v>0.45827879448568559</v>
      </c>
      <c r="P161" s="23" t="s">
        <v>103</v>
      </c>
    </row>
    <row r="162" spans="1:16" x14ac:dyDescent="0.25">
      <c r="A162" s="17">
        <v>2014</v>
      </c>
      <c r="B162" s="18" t="s">
        <v>16</v>
      </c>
      <c r="C162" s="18">
        <v>1272411</v>
      </c>
      <c r="D162" s="19" t="s">
        <v>196</v>
      </c>
      <c r="E162" s="19" t="s">
        <v>383</v>
      </c>
      <c r="F162" s="19" t="s">
        <v>332</v>
      </c>
      <c r="G162" s="20">
        <v>37.779449999999997</v>
      </c>
      <c r="H162" s="20">
        <v>-122.50097</v>
      </c>
      <c r="I162" s="19" t="s">
        <v>199</v>
      </c>
      <c r="J162" s="18" t="s">
        <v>21</v>
      </c>
      <c r="K162" s="21">
        <v>11.4434269</v>
      </c>
      <c r="L162" s="21">
        <v>4.6856136999999999E-2</v>
      </c>
      <c r="M162" s="21">
        <f>+K162+L162</f>
        <v>11.490283037000001</v>
      </c>
      <c r="N162" s="21">
        <v>26.104231812018739</v>
      </c>
      <c r="O162" s="22">
        <f>+M162/N162</f>
        <v>0.44016936103477755</v>
      </c>
      <c r="P162" s="23" t="s">
        <v>27</v>
      </c>
    </row>
    <row r="163" spans="1:16" x14ac:dyDescent="0.25">
      <c r="A163" s="17">
        <v>2014</v>
      </c>
      <c r="B163" s="18" t="s">
        <v>16</v>
      </c>
      <c r="C163" s="18">
        <v>221711</v>
      </c>
      <c r="D163" s="19" t="s">
        <v>356</v>
      </c>
      <c r="E163" s="19" t="s">
        <v>384</v>
      </c>
      <c r="F163" s="19" t="s">
        <v>116</v>
      </c>
      <c r="G163" s="20">
        <v>37.413879999999999</v>
      </c>
      <c r="H163" s="20">
        <v>-118.39422</v>
      </c>
      <c r="I163" s="19" t="s">
        <v>385</v>
      </c>
      <c r="J163" s="18" t="s">
        <v>21</v>
      </c>
      <c r="K163" s="21">
        <v>6</v>
      </c>
      <c r="L163" s="21">
        <v>9</v>
      </c>
      <c r="M163" s="21">
        <f>+K163+L163</f>
        <v>15</v>
      </c>
      <c r="N163" s="21">
        <v>34.265696830641048</v>
      </c>
      <c r="O163" s="22">
        <f>+M163/N163</f>
        <v>0.43775558028595846</v>
      </c>
      <c r="P163" s="23" t="s">
        <v>188</v>
      </c>
    </row>
    <row r="164" spans="1:16" x14ac:dyDescent="0.25">
      <c r="A164" s="17">
        <v>2014</v>
      </c>
      <c r="B164" s="18" t="s">
        <v>16</v>
      </c>
      <c r="C164" s="18">
        <v>14025311</v>
      </c>
      <c r="D164" s="19" t="s">
        <v>90</v>
      </c>
      <c r="E164" s="19" t="s">
        <v>386</v>
      </c>
      <c r="F164" s="19" t="s">
        <v>176</v>
      </c>
      <c r="G164" s="20">
        <v>37.487699999999997</v>
      </c>
      <c r="H164" s="20">
        <v>-120.8955</v>
      </c>
      <c r="I164" s="19" t="s">
        <v>387</v>
      </c>
      <c r="J164" s="18" t="s">
        <v>21</v>
      </c>
      <c r="K164" s="21">
        <v>38.539307800000003</v>
      </c>
      <c r="L164" s="21">
        <v>3.6378693900000001</v>
      </c>
      <c r="M164" s="21">
        <f>+K164+L164</f>
        <v>42.177177190000002</v>
      </c>
      <c r="N164" s="21">
        <v>96.56535916316524</v>
      </c>
      <c r="O164" s="22">
        <f>+M164/N164</f>
        <v>0.43677336837461322</v>
      </c>
      <c r="P164" s="23" t="s">
        <v>89</v>
      </c>
    </row>
    <row r="165" spans="1:16" x14ac:dyDescent="0.25">
      <c r="A165" s="17">
        <v>2014</v>
      </c>
      <c r="B165" s="18" t="s">
        <v>16</v>
      </c>
      <c r="C165" s="18">
        <v>5041011</v>
      </c>
      <c r="D165" s="19" t="s">
        <v>66</v>
      </c>
      <c r="E165" s="19" t="s">
        <v>388</v>
      </c>
      <c r="F165" s="19" t="s">
        <v>101</v>
      </c>
      <c r="G165" s="20">
        <v>33.994900000000001</v>
      </c>
      <c r="H165" s="20">
        <v>-118.15389999999999</v>
      </c>
      <c r="I165" s="19" t="s">
        <v>389</v>
      </c>
      <c r="J165" s="18" t="s">
        <v>21</v>
      </c>
      <c r="K165" s="21">
        <v>104.49</v>
      </c>
      <c r="L165" s="21">
        <v>5.9864199999999999</v>
      </c>
      <c r="M165" s="21">
        <f>+K165+L165</f>
        <v>110.47641999999999</v>
      </c>
      <c r="N165" s="21">
        <v>259.14669097464298</v>
      </c>
      <c r="O165" s="22">
        <f>+M165/N165</f>
        <v>0.42630843397807422</v>
      </c>
      <c r="P165" s="23" t="s">
        <v>52</v>
      </c>
    </row>
    <row r="166" spans="1:16" x14ac:dyDescent="0.25">
      <c r="A166" s="17">
        <v>2014</v>
      </c>
      <c r="B166" s="18" t="s">
        <v>16</v>
      </c>
      <c r="C166" s="18">
        <v>6576611</v>
      </c>
      <c r="D166" s="19" t="s">
        <v>75</v>
      </c>
      <c r="E166" s="19" t="s">
        <v>390</v>
      </c>
      <c r="F166" s="19" t="s">
        <v>106</v>
      </c>
      <c r="G166" s="20">
        <v>40.470590000000001</v>
      </c>
      <c r="H166" s="20">
        <v>-122.3203</v>
      </c>
      <c r="I166" s="19" t="s">
        <v>111</v>
      </c>
      <c r="J166" s="18" t="s">
        <v>21</v>
      </c>
      <c r="K166" s="21">
        <v>61.62</v>
      </c>
      <c r="L166" s="21">
        <v>0.434</v>
      </c>
      <c r="M166" s="21">
        <f>+K166+L166</f>
        <v>62.053999999999995</v>
      </c>
      <c r="N166" s="21">
        <v>148.87485772458933</v>
      </c>
      <c r="O166" s="22">
        <f>+M166/N166</f>
        <v>0.41681987777141416</v>
      </c>
      <c r="P166" s="23" t="s">
        <v>77</v>
      </c>
    </row>
    <row r="167" spans="1:16" x14ac:dyDescent="0.25">
      <c r="A167" s="17">
        <v>2014</v>
      </c>
      <c r="B167" s="18" t="s">
        <v>16</v>
      </c>
      <c r="C167" s="18">
        <v>522111</v>
      </c>
      <c r="D167" s="19" t="s">
        <v>185</v>
      </c>
      <c r="E167" s="19" t="s">
        <v>391</v>
      </c>
      <c r="F167" s="19" t="s">
        <v>392</v>
      </c>
      <c r="G167" s="20">
        <v>36.689</v>
      </c>
      <c r="H167" s="20">
        <v>-119.583</v>
      </c>
      <c r="I167" s="19" t="s">
        <v>393</v>
      </c>
      <c r="J167" s="18" t="s">
        <v>21</v>
      </c>
      <c r="K167" s="21">
        <v>1.9832399999999999</v>
      </c>
      <c r="L167" s="21">
        <v>20.570373100000001</v>
      </c>
      <c r="M167" s="21">
        <f>+K167+L167</f>
        <v>22.5536131</v>
      </c>
      <c r="N167" s="21">
        <v>54.752653904233952</v>
      </c>
      <c r="O167" s="22">
        <f>+M167/N167</f>
        <v>0.41191817184693502</v>
      </c>
      <c r="P167" s="23" t="s">
        <v>188</v>
      </c>
    </row>
    <row r="168" spans="1:16" x14ac:dyDescent="0.25">
      <c r="A168" s="17">
        <v>2014</v>
      </c>
      <c r="B168" s="18" t="s">
        <v>16</v>
      </c>
      <c r="C168" s="18">
        <v>5705911</v>
      </c>
      <c r="D168" s="19" t="s">
        <v>394</v>
      </c>
      <c r="E168" s="19" t="s">
        <v>395</v>
      </c>
      <c r="F168" s="19" t="s">
        <v>396</v>
      </c>
      <c r="G168" s="20">
        <v>34.207210000000003</v>
      </c>
      <c r="H168" s="20">
        <v>-119.13805000000001</v>
      </c>
      <c r="I168" s="19" t="s">
        <v>397</v>
      </c>
      <c r="J168" s="18" t="s">
        <v>21</v>
      </c>
      <c r="K168" s="21">
        <v>92.851500000000001</v>
      </c>
      <c r="L168" s="21">
        <v>1.7103999999999999</v>
      </c>
      <c r="M168" s="21">
        <f>+K168+L168</f>
        <v>94.561900000000009</v>
      </c>
      <c r="N168" s="21">
        <v>235.56155137551499</v>
      </c>
      <c r="O168" s="22">
        <f>+M168/N168</f>
        <v>0.40143181027559266</v>
      </c>
      <c r="P168" s="23" t="s">
        <v>52</v>
      </c>
    </row>
    <row r="169" spans="1:16" x14ac:dyDescent="0.25">
      <c r="A169" s="17">
        <v>2014</v>
      </c>
      <c r="B169" s="18" t="s">
        <v>16</v>
      </c>
      <c r="C169" s="18">
        <v>361111</v>
      </c>
      <c r="D169" s="19" t="s">
        <v>137</v>
      </c>
      <c r="E169" s="19" t="s">
        <v>398</v>
      </c>
      <c r="F169" s="19" t="s">
        <v>176</v>
      </c>
      <c r="G169" s="20">
        <v>35.209699999999998</v>
      </c>
      <c r="H169" s="20">
        <v>-119.58499999999999</v>
      </c>
      <c r="I169" s="19" t="s">
        <v>399</v>
      </c>
      <c r="J169" s="18" t="s">
        <v>21</v>
      </c>
      <c r="K169" s="21">
        <v>49.557400000000001</v>
      </c>
      <c r="L169" s="21">
        <v>5.9001599999999996</v>
      </c>
      <c r="M169" s="21">
        <f>+K169+L169</f>
        <v>55.457560000000001</v>
      </c>
      <c r="N169" s="21">
        <v>142.94531569989093</v>
      </c>
      <c r="O169" s="22">
        <f>+M169/N169</f>
        <v>0.38796346510879276</v>
      </c>
      <c r="P169" s="23" t="s">
        <v>52</v>
      </c>
    </row>
    <row r="170" spans="1:16" x14ac:dyDescent="0.25">
      <c r="A170" s="17">
        <v>2014</v>
      </c>
      <c r="B170" s="18" t="s">
        <v>16</v>
      </c>
      <c r="C170" s="18">
        <v>221211</v>
      </c>
      <c r="D170" s="19" t="s">
        <v>356</v>
      </c>
      <c r="E170" s="19" t="s">
        <v>400</v>
      </c>
      <c r="F170" s="19" t="s">
        <v>401</v>
      </c>
      <c r="G170" s="20">
        <v>37.362490000000001</v>
      </c>
      <c r="H170" s="20">
        <v>-118.39552999999999</v>
      </c>
      <c r="I170" s="19" t="s">
        <v>385</v>
      </c>
      <c r="J170" s="18" t="s">
        <v>21</v>
      </c>
      <c r="K170" s="21">
        <v>3.6</v>
      </c>
      <c r="L170" s="21">
        <v>8.1999999999999993</v>
      </c>
      <c r="M170" s="21">
        <f>+K170+L170</f>
        <v>11.799999999999999</v>
      </c>
      <c r="N170" s="21">
        <v>30.506765446855621</v>
      </c>
      <c r="O170" s="22">
        <f>+M170/N170</f>
        <v>0.38679944684913303</v>
      </c>
      <c r="P170" s="23" t="s">
        <v>188</v>
      </c>
    </row>
    <row r="171" spans="1:16" x14ac:dyDescent="0.25">
      <c r="A171" s="17">
        <v>2014</v>
      </c>
      <c r="B171" s="18" t="s">
        <v>16</v>
      </c>
      <c r="C171" s="18">
        <v>14195811</v>
      </c>
      <c r="D171" s="19" t="s">
        <v>78</v>
      </c>
      <c r="E171" s="19" t="s">
        <v>402</v>
      </c>
      <c r="F171" s="19" t="s">
        <v>173</v>
      </c>
      <c r="G171" s="20">
        <v>40.764389000000001</v>
      </c>
      <c r="H171" s="20">
        <v>-124.092082</v>
      </c>
      <c r="I171" s="19" t="s">
        <v>403</v>
      </c>
      <c r="J171" s="18" t="s">
        <v>21</v>
      </c>
      <c r="K171" s="21">
        <v>7.3270299999999997</v>
      </c>
      <c r="L171" s="21">
        <v>6.6741099999999998</v>
      </c>
      <c r="M171" s="21">
        <f>+K171+L171</f>
        <v>14.001139999999999</v>
      </c>
      <c r="N171" s="21">
        <v>37.750448546430356</v>
      </c>
      <c r="O171" s="22">
        <f>+M171/N171</f>
        <v>0.37088671894267949</v>
      </c>
      <c r="P171" s="23" t="s">
        <v>82</v>
      </c>
    </row>
    <row r="172" spans="1:16" x14ac:dyDescent="0.25">
      <c r="A172" s="17">
        <v>2014</v>
      </c>
      <c r="B172" s="18" t="s">
        <v>16</v>
      </c>
      <c r="C172" s="18">
        <v>6575811</v>
      </c>
      <c r="D172" s="19" t="s">
        <v>75</v>
      </c>
      <c r="E172" s="19" t="s">
        <v>404</v>
      </c>
      <c r="F172" s="19" t="s">
        <v>405</v>
      </c>
      <c r="G172" s="20">
        <v>41.031300000000002</v>
      </c>
      <c r="H172" s="20">
        <v>-121.68170000000001</v>
      </c>
      <c r="I172" s="19" t="s">
        <v>130</v>
      </c>
      <c r="J172" s="18" t="s">
        <v>21</v>
      </c>
      <c r="K172" s="21">
        <v>20.052689999999998</v>
      </c>
      <c r="L172" s="21">
        <v>7.2821910000000001</v>
      </c>
      <c r="M172" s="21">
        <f>+K172+L172</f>
        <v>27.334880999999999</v>
      </c>
      <c r="N172" s="21">
        <v>74.175487813751147</v>
      </c>
      <c r="O172" s="22">
        <f>+M172/N172</f>
        <v>0.36851636309606417</v>
      </c>
      <c r="P172" s="23" t="s">
        <v>77</v>
      </c>
    </row>
    <row r="173" spans="1:16" x14ac:dyDescent="0.25">
      <c r="A173" s="17">
        <v>2014</v>
      </c>
      <c r="B173" s="18" t="s">
        <v>16</v>
      </c>
      <c r="C173" s="18">
        <v>4196711</v>
      </c>
      <c r="D173" s="19" t="s">
        <v>137</v>
      </c>
      <c r="E173" s="19" t="s">
        <v>406</v>
      </c>
      <c r="F173" s="19" t="s">
        <v>25</v>
      </c>
      <c r="G173" s="20">
        <v>35.2956</v>
      </c>
      <c r="H173" s="20">
        <v>-118.91840000000001</v>
      </c>
      <c r="I173" s="19" t="s">
        <v>165</v>
      </c>
      <c r="J173" s="18" t="s">
        <v>21</v>
      </c>
      <c r="K173" s="21">
        <v>25.508857200000001</v>
      </c>
      <c r="L173" s="21">
        <v>15.7981785735</v>
      </c>
      <c r="M173" s="21">
        <f>+K173+L173</f>
        <v>41.307035773500004</v>
      </c>
      <c r="N173" s="21">
        <v>112.88664614570897</v>
      </c>
      <c r="O173" s="22">
        <f>+M173/N173</f>
        <v>0.36591605104631025</v>
      </c>
      <c r="P173" s="23" t="s">
        <v>52</v>
      </c>
    </row>
    <row r="174" spans="1:16" x14ac:dyDescent="0.25">
      <c r="A174" s="17">
        <v>2018</v>
      </c>
      <c r="B174" s="18" t="s">
        <v>131</v>
      </c>
      <c r="C174" s="18">
        <v>2096011</v>
      </c>
      <c r="D174" s="24" t="s">
        <v>359</v>
      </c>
      <c r="E174" s="26" t="s">
        <v>407</v>
      </c>
      <c r="F174" s="19" t="s">
        <v>60</v>
      </c>
      <c r="G174" s="20">
        <v>35.951500000000003</v>
      </c>
      <c r="H174" s="20">
        <v>-120.86790000000001</v>
      </c>
      <c r="I174" s="21"/>
      <c r="J174" s="18" t="s">
        <v>21</v>
      </c>
      <c r="K174" s="21">
        <v>20.527000000000001</v>
      </c>
      <c r="L174" s="21">
        <v>1.234</v>
      </c>
      <c r="M174" s="21">
        <f>+K174+L174</f>
        <v>21.761000000000003</v>
      </c>
      <c r="N174" s="25">
        <v>60.15034512141002</v>
      </c>
      <c r="O174" s="22">
        <f>+M174/N174</f>
        <v>0.3617768103587215</v>
      </c>
      <c r="P174" s="23" t="s">
        <v>103</v>
      </c>
    </row>
    <row r="175" spans="1:16" x14ac:dyDescent="0.25">
      <c r="A175" s="17">
        <v>2014</v>
      </c>
      <c r="B175" s="18" t="s">
        <v>16</v>
      </c>
      <c r="C175" s="18">
        <v>5813811</v>
      </c>
      <c r="D175" s="19" t="s">
        <v>137</v>
      </c>
      <c r="E175" s="19" t="s">
        <v>181</v>
      </c>
      <c r="F175" s="19" t="s">
        <v>139</v>
      </c>
      <c r="G175" s="20">
        <v>35.431899999999999</v>
      </c>
      <c r="H175" s="20">
        <v>-118.95650000000001</v>
      </c>
      <c r="I175" s="19" t="s">
        <v>222</v>
      </c>
      <c r="J175" s="18" t="s">
        <v>21</v>
      </c>
      <c r="K175" s="21">
        <v>35.4065683854</v>
      </c>
      <c r="L175" s="21">
        <v>0.26544371594999999</v>
      </c>
      <c r="M175" s="21">
        <f>+K175+L175</f>
        <v>35.672012101349999</v>
      </c>
      <c r="N175" s="21">
        <v>98.71933255695258</v>
      </c>
      <c r="O175" s="22">
        <f>+M175/N175</f>
        <v>0.36134778444506105</v>
      </c>
      <c r="P175" s="23" t="s">
        <v>52</v>
      </c>
    </row>
    <row r="176" spans="1:16" x14ac:dyDescent="0.25">
      <c r="A176" s="17">
        <v>2014</v>
      </c>
      <c r="B176" s="18" t="s">
        <v>16</v>
      </c>
      <c r="C176" s="18">
        <v>10485011</v>
      </c>
      <c r="D176" s="19" t="s">
        <v>408</v>
      </c>
      <c r="E176" s="19" t="s">
        <v>409</v>
      </c>
      <c r="F176" s="19" t="s">
        <v>405</v>
      </c>
      <c r="G176" s="20">
        <v>38.115609999999997</v>
      </c>
      <c r="H176" s="20">
        <v>-120.80141999999999</v>
      </c>
      <c r="I176" s="19" t="s">
        <v>410</v>
      </c>
      <c r="J176" s="18" t="s">
        <v>21</v>
      </c>
      <c r="K176" s="21">
        <v>27.1</v>
      </c>
      <c r="L176" s="21">
        <v>1.8</v>
      </c>
      <c r="M176" s="21">
        <f>+K176+L176</f>
        <v>28.900000000000002</v>
      </c>
      <c r="N176" s="21">
        <v>82.458645602057047</v>
      </c>
      <c r="O176" s="22">
        <f>+M176/N176</f>
        <v>0.35047871316575507</v>
      </c>
      <c r="P176" s="23" t="s">
        <v>89</v>
      </c>
    </row>
    <row r="177" spans="1:16" x14ac:dyDescent="0.25">
      <c r="A177" s="17">
        <v>2014</v>
      </c>
      <c r="B177" s="18" t="s">
        <v>16</v>
      </c>
      <c r="C177" s="18">
        <v>7065211</v>
      </c>
      <c r="D177" s="19" t="s">
        <v>33</v>
      </c>
      <c r="E177" s="19" t="s">
        <v>411</v>
      </c>
      <c r="F177" s="19" t="s">
        <v>159</v>
      </c>
      <c r="G177" s="20">
        <v>37.372250000000001</v>
      </c>
      <c r="H177" s="20">
        <v>-121.95132</v>
      </c>
      <c r="I177" s="19" t="s">
        <v>303</v>
      </c>
      <c r="J177" s="18" t="s">
        <v>21</v>
      </c>
      <c r="K177" s="21">
        <v>36.383453490000001</v>
      </c>
      <c r="L177" s="21">
        <v>2.8650520529999999</v>
      </c>
      <c r="M177" s="21">
        <f>+K177+L177</f>
        <v>39.248505543</v>
      </c>
      <c r="N177" s="21">
        <v>112.07717929338514</v>
      </c>
      <c r="O177" s="22">
        <f>+M177/N177</f>
        <v>0.35019176776620098</v>
      </c>
      <c r="P177" s="23" t="s">
        <v>103</v>
      </c>
    </row>
    <row r="178" spans="1:16" x14ac:dyDescent="0.25">
      <c r="A178" s="17">
        <v>2014</v>
      </c>
      <c r="B178" s="18" t="s">
        <v>16</v>
      </c>
      <c r="C178" s="18">
        <v>1984411</v>
      </c>
      <c r="D178" s="19" t="s">
        <v>33</v>
      </c>
      <c r="E178" s="19" t="s">
        <v>412</v>
      </c>
      <c r="F178" s="19" t="s">
        <v>60</v>
      </c>
      <c r="G178" s="20">
        <v>37.337800000000001</v>
      </c>
      <c r="H178" s="20">
        <v>-121.8793</v>
      </c>
      <c r="I178" s="19" t="s">
        <v>208</v>
      </c>
      <c r="J178" s="18" t="s">
        <v>21</v>
      </c>
      <c r="K178" s="21">
        <v>36.650643199999998</v>
      </c>
      <c r="L178" s="21">
        <v>0.14116691200000001</v>
      </c>
      <c r="M178" s="21">
        <f>+K178+L178</f>
        <v>36.791810112</v>
      </c>
      <c r="N178" s="21">
        <v>105.32454794323101</v>
      </c>
      <c r="O178" s="22">
        <f>+M178/N178</f>
        <v>0.34931847162382751</v>
      </c>
      <c r="P178" s="23" t="s">
        <v>103</v>
      </c>
    </row>
    <row r="179" spans="1:16" x14ac:dyDescent="0.25">
      <c r="A179" s="17">
        <v>2014</v>
      </c>
      <c r="B179" s="18" t="s">
        <v>16</v>
      </c>
      <c r="C179" s="18">
        <v>14047511</v>
      </c>
      <c r="D179" s="19" t="s">
        <v>66</v>
      </c>
      <c r="E179" s="19" t="s">
        <v>413</v>
      </c>
      <c r="F179" s="19" t="s">
        <v>207</v>
      </c>
      <c r="G179" s="20">
        <v>33.80068</v>
      </c>
      <c r="H179" s="20">
        <v>-118.284082</v>
      </c>
      <c r="I179" s="19" t="s">
        <v>70</v>
      </c>
      <c r="J179" s="18" t="s">
        <v>21</v>
      </c>
      <c r="K179" s="21">
        <v>88.475849999999994</v>
      </c>
      <c r="L179" s="21">
        <v>8.4951299999999996</v>
      </c>
      <c r="M179" s="21">
        <f>+K179+L179</f>
        <v>96.970979999999997</v>
      </c>
      <c r="N179" s="21">
        <v>279.73020788870707</v>
      </c>
      <c r="O179" s="22">
        <f>+M179/N179</f>
        <v>0.34665894946383724</v>
      </c>
      <c r="P179" s="23" t="s">
        <v>52</v>
      </c>
    </row>
    <row r="180" spans="1:16" x14ac:dyDescent="0.25">
      <c r="A180" s="17">
        <v>2014</v>
      </c>
      <c r="B180" s="18" t="s">
        <v>16</v>
      </c>
      <c r="C180" s="18">
        <v>6575711</v>
      </c>
      <c r="D180" s="19" t="s">
        <v>75</v>
      </c>
      <c r="E180" s="19" t="s">
        <v>414</v>
      </c>
      <c r="F180" s="19" t="s">
        <v>167</v>
      </c>
      <c r="G180" s="20">
        <v>40.677019999999999</v>
      </c>
      <c r="H180" s="20">
        <v>-122.37917</v>
      </c>
      <c r="I180" s="19" t="s">
        <v>415</v>
      </c>
      <c r="J180" s="18" t="s">
        <v>21</v>
      </c>
      <c r="K180" s="21">
        <v>44.07</v>
      </c>
      <c r="L180" s="21">
        <v>1.1100000000000001</v>
      </c>
      <c r="M180" s="21">
        <f>+K180+L180</f>
        <v>45.18</v>
      </c>
      <c r="N180" s="21">
        <v>130.53562234836707</v>
      </c>
      <c r="O180" s="22">
        <f>+M180/N180</f>
        <v>0.34611241887234301</v>
      </c>
      <c r="P180" s="23" t="s">
        <v>77</v>
      </c>
    </row>
    <row r="181" spans="1:16" x14ac:dyDescent="0.25">
      <c r="A181" s="17">
        <v>2014</v>
      </c>
      <c r="B181" s="18" t="s">
        <v>16</v>
      </c>
      <c r="C181" s="18">
        <v>7068211</v>
      </c>
      <c r="D181" s="19" t="s">
        <v>416</v>
      </c>
      <c r="E181" s="19" t="s">
        <v>417</v>
      </c>
      <c r="F181" s="19" t="s">
        <v>418</v>
      </c>
      <c r="G181" s="20">
        <v>41.433300000000003</v>
      </c>
      <c r="H181" s="20">
        <v>-122.3789</v>
      </c>
      <c r="I181" s="19" t="s">
        <v>419</v>
      </c>
      <c r="J181" s="18" t="s">
        <v>21</v>
      </c>
      <c r="K181" s="21">
        <v>24.4</v>
      </c>
      <c r="L181" s="21"/>
      <c r="M181" s="21">
        <f>+K181+L181</f>
        <v>24.4</v>
      </c>
      <c r="N181" s="21">
        <v>70.757698502214993</v>
      </c>
      <c r="O181" s="22">
        <f>+M181/N181</f>
        <v>0.3448388022292187</v>
      </c>
      <c r="P181" s="23" t="s">
        <v>77</v>
      </c>
    </row>
    <row r="182" spans="1:16" x14ac:dyDescent="0.25">
      <c r="A182" s="17">
        <v>2014</v>
      </c>
      <c r="B182" s="18" t="s">
        <v>16</v>
      </c>
      <c r="C182" s="18">
        <v>155711</v>
      </c>
      <c r="D182" s="19" t="s">
        <v>78</v>
      </c>
      <c r="E182" s="19" t="s">
        <v>420</v>
      </c>
      <c r="F182" s="19" t="s">
        <v>106</v>
      </c>
      <c r="G182" s="20">
        <v>40.79936</v>
      </c>
      <c r="H182" s="20">
        <v>-124.18541999999999</v>
      </c>
      <c r="I182" s="19" t="s">
        <v>403</v>
      </c>
      <c r="J182" s="18" t="s">
        <v>21</v>
      </c>
      <c r="K182" s="21">
        <v>10.635999999999999</v>
      </c>
      <c r="L182" s="21">
        <v>1.2086300000000001</v>
      </c>
      <c r="M182" s="21">
        <f>+K182+L182</f>
        <v>11.844629999999999</v>
      </c>
      <c r="N182" s="21">
        <v>37.467427613104647</v>
      </c>
      <c r="O182" s="22">
        <f>+M182/N182</f>
        <v>0.31613139077253355</v>
      </c>
      <c r="P182" s="23" t="s">
        <v>82</v>
      </c>
    </row>
    <row r="183" spans="1:16" x14ac:dyDescent="0.25">
      <c r="A183" s="17">
        <v>2014</v>
      </c>
      <c r="B183" s="18" t="s">
        <v>16</v>
      </c>
      <c r="C183" s="18">
        <v>820911</v>
      </c>
      <c r="D183" s="19" t="s">
        <v>200</v>
      </c>
      <c r="E183" s="19" t="s">
        <v>421</v>
      </c>
      <c r="F183" s="19" t="s">
        <v>422</v>
      </c>
      <c r="G183" s="20">
        <v>34.410156999999998</v>
      </c>
      <c r="H183" s="20">
        <v>-119.84283000000001</v>
      </c>
      <c r="I183" s="19" t="s">
        <v>423</v>
      </c>
      <c r="J183" s="18" t="s">
        <v>21</v>
      </c>
      <c r="K183" s="21">
        <v>63.623139000000002</v>
      </c>
      <c r="L183" s="21">
        <v>9.9260149999999996</v>
      </c>
      <c r="M183" s="21">
        <f>+K183+L183</f>
        <v>73.549154000000001</v>
      </c>
      <c r="N183" s="21">
        <v>232.79365858718441</v>
      </c>
      <c r="O183" s="22">
        <f>+M183/N183</f>
        <v>0.31594139825958723</v>
      </c>
      <c r="P183" s="23" t="s">
        <v>52</v>
      </c>
    </row>
    <row r="184" spans="1:16" x14ac:dyDescent="0.25">
      <c r="A184" s="17">
        <v>2014</v>
      </c>
      <c r="B184" s="18" t="s">
        <v>16</v>
      </c>
      <c r="C184" s="18">
        <v>2113711</v>
      </c>
      <c r="D184" s="19" t="s">
        <v>66</v>
      </c>
      <c r="E184" s="19" t="s">
        <v>424</v>
      </c>
      <c r="F184" s="19" t="s">
        <v>173</v>
      </c>
      <c r="G184" s="20">
        <v>34.328699999999998</v>
      </c>
      <c r="H184" s="20">
        <v>-118.5153</v>
      </c>
      <c r="I184" s="19" t="s">
        <v>425</v>
      </c>
      <c r="J184" s="18" t="s">
        <v>21</v>
      </c>
      <c r="K184" s="21">
        <v>27.463360000000002</v>
      </c>
      <c r="L184" s="21">
        <v>41.00065</v>
      </c>
      <c r="M184" s="21">
        <f>+K184+L184</f>
        <v>68.464010000000002</v>
      </c>
      <c r="N184" s="21">
        <v>219.40537058355625</v>
      </c>
      <c r="O184" s="22">
        <f>+M184/N184</f>
        <v>0.31204345553577423</v>
      </c>
      <c r="P184" s="23" t="s">
        <v>52</v>
      </c>
    </row>
    <row r="185" spans="1:16" x14ac:dyDescent="0.25">
      <c r="A185" s="17">
        <v>2014</v>
      </c>
      <c r="B185" s="18" t="s">
        <v>16</v>
      </c>
      <c r="C185" s="18">
        <v>3314911</v>
      </c>
      <c r="D185" s="19" t="s">
        <v>426</v>
      </c>
      <c r="E185" s="19" t="s">
        <v>427</v>
      </c>
      <c r="F185" s="19" t="s">
        <v>428</v>
      </c>
      <c r="G185" s="20">
        <v>36.722000000000001</v>
      </c>
      <c r="H185" s="20">
        <v>-121.35299999999999</v>
      </c>
      <c r="I185" s="19" t="s">
        <v>429</v>
      </c>
      <c r="J185" s="18" t="s">
        <v>21</v>
      </c>
      <c r="K185" s="21">
        <v>7.016</v>
      </c>
      <c r="L185" s="21"/>
      <c r="M185" s="21">
        <f>+K185+L185</f>
        <v>7.016</v>
      </c>
      <c r="N185" s="21">
        <v>22.490375900773401</v>
      </c>
      <c r="O185" s="22">
        <f>+M185/N185</f>
        <v>0.31195565743117409</v>
      </c>
      <c r="P185" s="23" t="s">
        <v>103</v>
      </c>
    </row>
    <row r="186" spans="1:16" x14ac:dyDescent="0.25">
      <c r="A186" s="17">
        <v>2018</v>
      </c>
      <c r="B186" s="18" t="s">
        <v>131</v>
      </c>
      <c r="C186" s="18">
        <v>5796711</v>
      </c>
      <c r="D186" s="24" t="s">
        <v>430</v>
      </c>
      <c r="E186" s="26" t="s">
        <v>431</v>
      </c>
      <c r="F186" s="19" t="s">
        <v>60</v>
      </c>
      <c r="G186" s="20">
        <v>33.7639</v>
      </c>
      <c r="H186" s="20">
        <v>-118.0942</v>
      </c>
      <c r="I186" s="21"/>
      <c r="J186" s="18" t="s">
        <v>21</v>
      </c>
      <c r="K186" s="21">
        <v>80.947000000000003</v>
      </c>
      <c r="L186" s="21">
        <v>6.9610000000000003</v>
      </c>
      <c r="M186" s="21">
        <f>+K186+L186</f>
        <v>87.908000000000001</v>
      </c>
      <c r="N186" s="25">
        <v>285.27302329068499</v>
      </c>
      <c r="O186" s="22">
        <f>+M186/N186</f>
        <v>0.30815391860738367</v>
      </c>
      <c r="P186" s="23" t="s">
        <v>52</v>
      </c>
    </row>
    <row r="187" spans="1:16" x14ac:dyDescent="0.25">
      <c r="A187" s="17">
        <v>2014</v>
      </c>
      <c r="B187" s="18" t="s">
        <v>16</v>
      </c>
      <c r="C187" s="18">
        <v>1703411</v>
      </c>
      <c r="D187" s="19" t="s">
        <v>200</v>
      </c>
      <c r="E187" s="19" t="s">
        <v>432</v>
      </c>
      <c r="F187" s="19" t="s">
        <v>139</v>
      </c>
      <c r="G187" s="20">
        <v>34.469168000000003</v>
      </c>
      <c r="H187" s="20">
        <v>-120.68188499999999</v>
      </c>
      <c r="I187" s="19" t="s">
        <v>433</v>
      </c>
      <c r="J187" s="18" t="s">
        <v>21</v>
      </c>
      <c r="K187" s="21">
        <v>53.752893999999998</v>
      </c>
      <c r="L187" s="21">
        <v>15.012058</v>
      </c>
      <c r="M187" s="21">
        <f>+K187+L187</f>
        <v>68.764951999999994</v>
      </c>
      <c r="N187" s="21">
        <v>223.15487617854077</v>
      </c>
      <c r="O187" s="22">
        <f>+M187/N187</f>
        <v>0.30814900027092768</v>
      </c>
      <c r="P187" s="23" t="s">
        <v>103</v>
      </c>
    </row>
    <row r="188" spans="1:16" x14ac:dyDescent="0.25">
      <c r="A188" s="17">
        <v>2014</v>
      </c>
      <c r="B188" s="18" t="s">
        <v>16</v>
      </c>
      <c r="C188" s="18">
        <v>13838211</v>
      </c>
      <c r="D188" s="19" t="s">
        <v>356</v>
      </c>
      <c r="E188" s="19" t="s">
        <v>434</v>
      </c>
      <c r="F188" s="19" t="s">
        <v>31</v>
      </c>
      <c r="G188" s="20">
        <v>35.874747999999997</v>
      </c>
      <c r="H188" s="20">
        <v>-117.55477399999999</v>
      </c>
      <c r="I188" s="19" t="s">
        <v>435</v>
      </c>
      <c r="J188" s="18" t="s">
        <v>21</v>
      </c>
      <c r="K188" s="21">
        <v>27.593951390000001</v>
      </c>
      <c r="L188" s="21">
        <v>0.34731357200000001</v>
      </c>
      <c r="M188" s="21">
        <f>+K188+L188</f>
        <v>27.941264962000002</v>
      </c>
      <c r="N188" s="21">
        <v>91.964827405857676</v>
      </c>
      <c r="O188" s="22">
        <f>+M188/N188</f>
        <v>0.30382555755462975</v>
      </c>
      <c r="P188" s="23" t="s">
        <v>52</v>
      </c>
    </row>
    <row r="189" spans="1:16" x14ac:dyDescent="0.25">
      <c r="A189" s="17">
        <v>2014</v>
      </c>
      <c r="B189" s="18" t="s">
        <v>16</v>
      </c>
      <c r="C189" s="18">
        <v>1463011</v>
      </c>
      <c r="D189" s="19" t="s">
        <v>255</v>
      </c>
      <c r="E189" s="19" t="s">
        <v>436</v>
      </c>
      <c r="F189" s="19" t="s">
        <v>437</v>
      </c>
      <c r="G189" s="20">
        <v>36.182200000000002</v>
      </c>
      <c r="H189" s="20">
        <v>-119.3409</v>
      </c>
      <c r="I189" s="19" t="s">
        <v>350</v>
      </c>
      <c r="J189" s="18" t="s">
        <v>21</v>
      </c>
      <c r="K189" s="21">
        <v>7.5276175150000002</v>
      </c>
      <c r="L189" s="21">
        <v>8.5524025400399992</v>
      </c>
      <c r="M189" s="21">
        <f>+K189+L189</f>
        <v>16.080020055039999</v>
      </c>
      <c r="N189" s="21">
        <v>53.134500517780069</v>
      </c>
      <c r="O189" s="22">
        <f>+M189/N189</f>
        <v>0.30262861038204814</v>
      </c>
      <c r="P189" s="23" t="s">
        <v>52</v>
      </c>
    </row>
    <row r="190" spans="1:16" x14ac:dyDescent="0.25">
      <c r="A190" s="17">
        <v>2014</v>
      </c>
      <c r="B190" s="18" t="s">
        <v>16</v>
      </c>
      <c r="C190" s="18">
        <v>13577811</v>
      </c>
      <c r="D190" s="19" t="s">
        <v>200</v>
      </c>
      <c r="E190" s="19" t="s">
        <v>438</v>
      </c>
      <c r="F190" s="19" t="s">
        <v>139</v>
      </c>
      <c r="G190" s="20">
        <v>34.469014999999999</v>
      </c>
      <c r="H190" s="20">
        <v>-120.682258</v>
      </c>
      <c r="I190" s="19" t="s">
        <v>433</v>
      </c>
      <c r="J190" s="18" t="s">
        <v>21</v>
      </c>
      <c r="K190" s="21">
        <v>46.368217000000001</v>
      </c>
      <c r="L190" s="21">
        <v>19.752486999999999</v>
      </c>
      <c r="M190" s="21">
        <f>+K190+L190</f>
        <v>66.120704000000003</v>
      </c>
      <c r="N190" s="21">
        <v>223.16498383882112</v>
      </c>
      <c r="O190" s="22">
        <f>+M190/N190</f>
        <v>0.29628619536367357</v>
      </c>
      <c r="P190" s="23" t="s">
        <v>103</v>
      </c>
    </row>
    <row r="191" spans="1:16" x14ac:dyDescent="0.25">
      <c r="A191" s="17">
        <v>2014</v>
      </c>
      <c r="B191" s="18" t="s">
        <v>16</v>
      </c>
      <c r="C191" s="18">
        <v>4276911</v>
      </c>
      <c r="D191" s="19" t="s">
        <v>394</v>
      </c>
      <c r="E191" s="19" t="s">
        <v>439</v>
      </c>
      <c r="F191" s="19" t="s">
        <v>31</v>
      </c>
      <c r="G191" s="20">
        <v>33.240685999999997</v>
      </c>
      <c r="H191" s="20">
        <v>-119.462266</v>
      </c>
      <c r="I191" s="19" t="s">
        <v>440</v>
      </c>
      <c r="J191" s="18" t="s">
        <v>21</v>
      </c>
      <c r="K191" s="21">
        <v>97.7119</v>
      </c>
      <c r="L191" s="21">
        <v>2.86626</v>
      </c>
      <c r="M191" s="21">
        <f>+K191+L191</f>
        <v>100.57816</v>
      </c>
      <c r="N191" s="21">
        <v>346.69855929272609</v>
      </c>
      <c r="O191" s="22">
        <f>+M191/N191</f>
        <v>0.29010261884324529</v>
      </c>
      <c r="P191" s="23" t="s">
        <v>52</v>
      </c>
    </row>
    <row r="192" spans="1:16" x14ac:dyDescent="0.25">
      <c r="A192" s="17">
        <v>2018</v>
      </c>
      <c r="B192" s="18" t="s">
        <v>131</v>
      </c>
      <c r="C192" s="18">
        <v>5681911</v>
      </c>
      <c r="D192" s="24" t="s">
        <v>430</v>
      </c>
      <c r="E192" s="26" t="s">
        <v>441</v>
      </c>
      <c r="F192" s="19" t="s">
        <v>60</v>
      </c>
      <c r="G192" s="20">
        <v>34.248100000000001</v>
      </c>
      <c r="H192" s="20">
        <v>-118.3903</v>
      </c>
      <c r="I192" s="21"/>
      <c r="J192" s="18" t="s">
        <v>21</v>
      </c>
      <c r="K192" s="21">
        <v>62.106000000000002</v>
      </c>
      <c r="L192" s="21">
        <v>3.347</v>
      </c>
      <c r="M192" s="21">
        <f>+K192+L192</f>
        <v>65.453000000000003</v>
      </c>
      <c r="N192" s="25">
        <v>229.84445193878079</v>
      </c>
      <c r="O192" s="22">
        <f>+M192/N192</f>
        <v>0.28477085023324145</v>
      </c>
      <c r="P192" s="23" t="s">
        <v>52</v>
      </c>
    </row>
    <row r="193" spans="1:16" x14ac:dyDescent="0.25">
      <c r="A193" s="17">
        <v>2014</v>
      </c>
      <c r="B193" s="18" t="s">
        <v>16</v>
      </c>
      <c r="C193" s="18">
        <v>6111</v>
      </c>
      <c r="D193" s="19" t="s">
        <v>185</v>
      </c>
      <c r="E193" s="19" t="s">
        <v>442</v>
      </c>
      <c r="F193" s="19" t="s">
        <v>207</v>
      </c>
      <c r="G193" s="20">
        <v>36.703000000000003</v>
      </c>
      <c r="H193" s="20">
        <v>-119.893</v>
      </c>
      <c r="I193" s="19" t="s">
        <v>187</v>
      </c>
      <c r="J193" s="18" t="s">
        <v>21</v>
      </c>
      <c r="K193" s="21">
        <v>17.833909728999998</v>
      </c>
      <c r="L193" s="21">
        <v>5.1150850033040003</v>
      </c>
      <c r="M193" s="21">
        <f>+K193+L193</f>
        <v>22.948994732303998</v>
      </c>
      <c r="N193" s="21">
        <v>82.248235626508247</v>
      </c>
      <c r="O193" s="22">
        <f>+M193/N193</f>
        <v>0.27902111890297665</v>
      </c>
      <c r="P193" s="23" t="s">
        <v>188</v>
      </c>
    </row>
    <row r="194" spans="1:16" x14ac:dyDescent="0.25">
      <c r="A194" s="17">
        <v>2014</v>
      </c>
      <c r="B194" s="18" t="s">
        <v>16</v>
      </c>
      <c r="C194" s="18">
        <v>1307811</v>
      </c>
      <c r="D194" s="19" t="s">
        <v>211</v>
      </c>
      <c r="E194" s="19" t="s">
        <v>443</v>
      </c>
      <c r="F194" s="19" t="s">
        <v>207</v>
      </c>
      <c r="G194" s="20">
        <v>36.7121</v>
      </c>
      <c r="H194" s="20">
        <v>-121.7679</v>
      </c>
      <c r="I194" s="19" t="s">
        <v>336</v>
      </c>
      <c r="J194" s="18" t="s">
        <v>21</v>
      </c>
      <c r="K194" s="21">
        <v>12.679235</v>
      </c>
      <c r="L194" s="21">
        <v>1.379864</v>
      </c>
      <c r="M194" s="21">
        <f>+K194+L194</f>
        <v>14.059099</v>
      </c>
      <c r="N194" s="21">
        <v>51.506595173716811</v>
      </c>
      <c r="O194" s="22">
        <f>+M194/N194</f>
        <v>0.27295725824203165</v>
      </c>
      <c r="P194" s="23" t="s">
        <v>103</v>
      </c>
    </row>
    <row r="195" spans="1:16" x14ac:dyDescent="0.25">
      <c r="A195" s="17">
        <v>2014</v>
      </c>
      <c r="B195" s="18" t="s">
        <v>16</v>
      </c>
      <c r="C195" s="18">
        <v>1457611</v>
      </c>
      <c r="D195" s="19" t="s">
        <v>444</v>
      </c>
      <c r="E195" s="19" t="s">
        <v>445</v>
      </c>
      <c r="F195" s="19" t="s">
        <v>98</v>
      </c>
      <c r="G195" s="20">
        <v>40.063121000000002</v>
      </c>
      <c r="H195" s="20">
        <v>-122.214293</v>
      </c>
      <c r="I195" s="19" t="s">
        <v>446</v>
      </c>
      <c r="J195" s="18" t="s">
        <v>21</v>
      </c>
      <c r="K195" s="21">
        <v>49.9</v>
      </c>
      <c r="L195" s="21">
        <v>0.10362399999999999</v>
      </c>
      <c r="M195" s="21">
        <f>+K195+L195</f>
        <v>50.003624000000002</v>
      </c>
      <c r="N195" s="21">
        <v>183.92762138620799</v>
      </c>
      <c r="O195" s="22">
        <f>+M195/N195</f>
        <v>0.27186576775765109</v>
      </c>
      <c r="P195" s="23" t="s">
        <v>82</v>
      </c>
    </row>
    <row r="196" spans="1:16" x14ac:dyDescent="0.25">
      <c r="A196" s="17">
        <v>2014</v>
      </c>
      <c r="B196" s="18" t="s">
        <v>16</v>
      </c>
      <c r="C196" s="18">
        <v>155011</v>
      </c>
      <c r="D196" s="19" t="s">
        <v>78</v>
      </c>
      <c r="E196" s="19" t="s">
        <v>447</v>
      </c>
      <c r="F196" s="19" t="s">
        <v>448</v>
      </c>
      <c r="G196" s="20">
        <v>40.879030999999998</v>
      </c>
      <c r="H196" s="20">
        <v>-123.991861</v>
      </c>
      <c r="I196" s="19" t="s">
        <v>449</v>
      </c>
      <c r="J196" s="18" t="s">
        <v>21</v>
      </c>
      <c r="K196" s="21">
        <v>1.9511799999999999</v>
      </c>
      <c r="L196" s="21">
        <v>4.33162</v>
      </c>
      <c r="M196" s="21">
        <f>+K196+L196</f>
        <v>6.2827999999999999</v>
      </c>
      <c r="N196" s="21">
        <v>23.395642956314905</v>
      </c>
      <c r="O196" s="22">
        <f>+M196/N196</f>
        <v>0.26854572929375975</v>
      </c>
      <c r="P196" s="23" t="s">
        <v>82</v>
      </c>
    </row>
    <row r="197" spans="1:16" x14ac:dyDescent="0.25">
      <c r="A197" s="17">
        <v>2014</v>
      </c>
      <c r="B197" s="18" t="s">
        <v>16</v>
      </c>
      <c r="C197" s="18">
        <v>2481811</v>
      </c>
      <c r="D197" s="19" t="s">
        <v>225</v>
      </c>
      <c r="E197" s="19" t="s">
        <v>450</v>
      </c>
      <c r="F197" s="19" t="s">
        <v>173</v>
      </c>
      <c r="G197" s="20">
        <v>33.718299999999999</v>
      </c>
      <c r="H197" s="20">
        <v>-117.70229999999999</v>
      </c>
      <c r="I197" s="19" t="s">
        <v>451</v>
      </c>
      <c r="J197" s="18" t="s">
        <v>21</v>
      </c>
      <c r="K197" s="21">
        <v>53.311839999999997</v>
      </c>
      <c r="L197" s="21">
        <v>25.562329999999999</v>
      </c>
      <c r="M197" s="21">
        <f>+K197+L197</f>
        <v>78.874169999999992</v>
      </c>
      <c r="N197" s="21">
        <v>296.47355945757522</v>
      </c>
      <c r="O197" s="22">
        <f>+M197/N197</f>
        <v>0.26604116112177867</v>
      </c>
      <c r="P197" s="23" t="s">
        <v>52</v>
      </c>
    </row>
    <row r="198" spans="1:16" x14ac:dyDescent="0.25">
      <c r="A198" s="17">
        <v>2018</v>
      </c>
      <c r="B198" s="18" t="s">
        <v>131</v>
      </c>
      <c r="C198" s="28">
        <v>10009011</v>
      </c>
      <c r="D198" s="24" t="s">
        <v>279</v>
      </c>
      <c r="E198" s="26" t="s">
        <v>452</v>
      </c>
      <c r="F198" s="19" t="s">
        <v>60</v>
      </c>
      <c r="G198" s="20">
        <v>37.710700000000003</v>
      </c>
      <c r="H198" s="20">
        <v>-121.4906</v>
      </c>
      <c r="I198" s="21"/>
      <c r="J198" s="18" t="s">
        <v>21</v>
      </c>
      <c r="K198" s="21">
        <v>32.804000000000002</v>
      </c>
      <c r="L198" s="21">
        <v>2.1619999999999999</v>
      </c>
      <c r="M198" s="21">
        <f>+K198+L198</f>
        <v>34.966000000000001</v>
      </c>
      <c r="N198" s="25">
        <v>131.59841999338062</v>
      </c>
      <c r="O198" s="22">
        <f>+M198/N198</f>
        <v>0.26570227820181114</v>
      </c>
      <c r="P198" s="23" t="s">
        <v>103</v>
      </c>
    </row>
    <row r="199" spans="1:16" x14ac:dyDescent="0.25">
      <c r="A199" s="17">
        <v>2014</v>
      </c>
      <c r="B199" s="18" t="s">
        <v>16</v>
      </c>
      <c r="C199" s="18">
        <v>13475611</v>
      </c>
      <c r="D199" s="19" t="s">
        <v>453</v>
      </c>
      <c r="E199" s="19" t="s">
        <v>454</v>
      </c>
      <c r="F199" s="19" t="s">
        <v>286</v>
      </c>
      <c r="G199" s="20">
        <v>36.9114</v>
      </c>
      <c r="H199" s="20">
        <v>-121.81570000000001</v>
      </c>
      <c r="I199" s="19" t="s">
        <v>455</v>
      </c>
      <c r="J199" s="18" t="s">
        <v>21</v>
      </c>
      <c r="K199" s="21">
        <v>14.27</v>
      </c>
      <c r="L199" s="21">
        <v>2.7</v>
      </c>
      <c r="M199" s="21">
        <f>+K199+L199</f>
        <v>16.97</v>
      </c>
      <c r="N199" s="21">
        <v>66.216904077474993</v>
      </c>
      <c r="O199" s="22">
        <f>+M199/N199</f>
        <v>0.25627897039923203</v>
      </c>
      <c r="P199" s="23" t="s">
        <v>103</v>
      </c>
    </row>
    <row r="200" spans="1:16" x14ac:dyDescent="0.25">
      <c r="A200" s="17">
        <v>2014</v>
      </c>
      <c r="B200" s="18" t="s">
        <v>16</v>
      </c>
      <c r="C200" s="18">
        <v>458111</v>
      </c>
      <c r="D200" s="19" t="s">
        <v>137</v>
      </c>
      <c r="E200" s="19" t="s">
        <v>456</v>
      </c>
      <c r="F200" s="19" t="s">
        <v>286</v>
      </c>
      <c r="G200" s="20">
        <v>35.419204999999998</v>
      </c>
      <c r="H200" s="20">
        <v>-118.92654</v>
      </c>
      <c r="I200" s="19" t="s">
        <v>165</v>
      </c>
      <c r="J200" s="18" t="s">
        <v>21</v>
      </c>
      <c r="K200" s="21">
        <v>16.574900400000001</v>
      </c>
      <c r="L200" s="21">
        <v>8.7417396899999993</v>
      </c>
      <c r="M200" s="21">
        <f>+K200+L200</f>
        <v>25.31664009</v>
      </c>
      <c r="N200" s="21">
        <v>99.515286649556487</v>
      </c>
      <c r="O200" s="22">
        <f>+M200/N200</f>
        <v>0.25439950928496702</v>
      </c>
      <c r="P200" s="23" t="s">
        <v>52</v>
      </c>
    </row>
    <row r="201" spans="1:16" x14ac:dyDescent="0.25">
      <c r="A201" s="17">
        <v>2014</v>
      </c>
      <c r="B201" s="18" t="s">
        <v>16</v>
      </c>
      <c r="C201" s="18">
        <v>1642011</v>
      </c>
      <c r="D201" s="19" t="s">
        <v>33</v>
      </c>
      <c r="E201" s="19" t="s">
        <v>457</v>
      </c>
      <c r="F201" s="19" t="s">
        <v>123</v>
      </c>
      <c r="G201" s="20">
        <v>37.185299999999998</v>
      </c>
      <c r="H201" s="20">
        <v>-121.6728</v>
      </c>
      <c r="I201" s="19" t="s">
        <v>458</v>
      </c>
      <c r="J201" s="18" t="s">
        <v>21</v>
      </c>
      <c r="K201" s="21">
        <v>16.358750711999999</v>
      </c>
      <c r="L201" s="21">
        <v>3.7740816869999998</v>
      </c>
      <c r="M201" s="21">
        <f>+K201+L201</f>
        <v>20.132832398999998</v>
      </c>
      <c r="N201" s="21">
        <v>81.323479860012881</v>
      </c>
      <c r="O201" s="22">
        <f>+M201/N201</f>
        <v>0.24756481687276397</v>
      </c>
      <c r="P201" s="23" t="s">
        <v>103</v>
      </c>
    </row>
    <row r="202" spans="1:16" x14ac:dyDescent="0.25">
      <c r="A202" s="17">
        <v>2014</v>
      </c>
      <c r="B202" s="18" t="s">
        <v>16</v>
      </c>
      <c r="C202" s="18">
        <v>221511</v>
      </c>
      <c r="D202" s="19" t="s">
        <v>356</v>
      </c>
      <c r="E202" s="19" t="s">
        <v>459</v>
      </c>
      <c r="F202" s="19" t="s">
        <v>460</v>
      </c>
      <c r="G202" s="20">
        <v>35.982529999999997</v>
      </c>
      <c r="H202" s="20">
        <v>-117.91604</v>
      </c>
      <c r="I202" s="19" t="s">
        <v>461</v>
      </c>
      <c r="J202" s="18" t="s">
        <v>21</v>
      </c>
      <c r="K202" s="21">
        <v>11.4</v>
      </c>
      <c r="L202" s="21">
        <v>3.6</v>
      </c>
      <c r="M202" s="21">
        <f>+K202+L202</f>
        <v>15</v>
      </c>
      <c r="N202" s="21">
        <v>60.642066011715315</v>
      </c>
      <c r="O202" s="22">
        <f>+M202/N202</f>
        <v>0.24735305022593032</v>
      </c>
      <c r="P202" s="23" t="s">
        <v>52</v>
      </c>
    </row>
    <row r="203" spans="1:16" x14ac:dyDescent="0.25">
      <c r="A203" s="17">
        <v>2014</v>
      </c>
      <c r="B203" s="18" t="s">
        <v>16</v>
      </c>
      <c r="C203" s="18">
        <v>13701511</v>
      </c>
      <c r="D203" s="19" t="s">
        <v>200</v>
      </c>
      <c r="E203" s="19" t="s">
        <v>462</v>
      </c>
      <c r="F203" s="19" t="s">
        <v>139</v>
      </c>
      <c r="G203" s="20">
        <v>34.455590000000001</v>
      </c>
      <c r="H203" s="20">
        <v>-120.64755</v>
      </c>
      <c r="I203" s="19" t="s">
        <v>433</v>
      </c>
      <c r="J203" s="18" t="s">
        <v>21</v>
      </c>
      <c r="K203" s="21">
        <v>48.565235000000001</v>
      </c>
      <c r="L203" s="21">
        <v>5.9151930000000004</v>
      </c>
      <c r="M203" s="21">
        <f>+K203+L203</f>
        <v>54.480428000000003</v>
      </c>
      <c r="N203" s="21">
        <v>225.25987896440085</v>
      </c>
      <c r="O203" s="22">
        <f>+M203/N203</f>
        <v>0.2418558877438173</v>
      </c>
      <c r="P203" s="23" t="s">
        <v>103</v>
      </c>
    </row>
    <row r="204" spans="1:16" ht="15.75" thickBot="1" x14ac:dyDescent="0.3">
      <c r="A204" s="29">
        <v>2014</v>
      </c>
      <c r="B204" s="30" t="s">
        <v>16</v>
      </c>
      <c r="C204" s="30">
        <v>2096311</v>
      </c>
      <c r="D204" s="31" t="s">
        <v>211</v>
      </c>
      <c r="E204" s="31" t="s">
        <v>463</v>
      </c>
      <c r="F204" s="31" t="s">
        <v>60</v>
      </c>
      <c r="G204" s="32">
        <v>35.935899999999997</v>
      </c>
      <c r="H204" s="32">
        <v>-120.84050000000001</v>
      </c>
      <c r="I204" s="31" t="s">
        <v>213</v>
      </c>
      <c r="J204" s="30" t="s">
        <v>21</v>
      </c>
      <c r="K204" s="33">
        <v>13.8</v>
      </c>
      <c r="L204" s="33">
        <v>1.1599999999999999</v>
      </c>
      <c r="M204" s="33">
        <f>+K204+L204</f>
        <v>14.96</v>
      </c>
      <c r="N204" s="33">
        <v>62.816943341220536</v>
      </c>
      <c r="O204" s="34">
        <f>+M204/N204</f>
        <v>0.23815230739161475</v>
      </c>
      <c r="P204" s="35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2019-07-12T18:25:51Z</dcterms:created>
  <dcterms:modified xsi:type="dcterms:W3CDTF">2019-07-12T18:32:41Z</dcterms:modified>
</cp:coreProperties>
</file>